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7"/>
  </bookViews>
  <sheets>
    <sheet name="Maths" sheetId="1" r:id="rId1"/>
    <sheet name="Mathematics Graph" sheetId="2" r:id="rId2"/>
    <sheet name="Botany" sheetId="3" r:id="rId3"/>
    <sheet name="Botany Graph" sheetId="4" r:id="rId4"/>
    <sheet name="Chemistry" sheetId="5" r:id="rId5"/>
    <sheet name="Chemistry Dept Graph" sheetId="6" r:id="rId6"/>
    <sheet name="Micro" sheetId="7" r:id="rId7"/>
    <sheet name="Micro Graph " sheetId="8" r:id="rId8"/>
  </sheets>
  <calcPr calcId="125725"/>
</workbook>
</file>

<file path=xl/calcChain.xml><?xml version="1.0" encoding="utf-8"?>
<calcChain xmlns="http://schemas.openxmlformats.org/spreadsheetml/2006/main">
  <c r="L5" i="8"/>
  <c r="J5"/>
  <c r="H5"/>
  <c r="F5"/>
  <c r="D5"/>
  <c r="D5" i="6"/>
  <c r="L5" i="3"/>
  <c r="J5"/>
  <c r="H5"/>
  <c r="F5"/>
  <c r="D5"/>
  <c r="D5" i="5"/>
  <c r="F5"/>
  <c r="H5"/>
  <c r="J5"/>
  <c r="L5"/>
  <c r="L5" i="7"/>
  <c r="J5"/>
  <c r="H5"/>
  <c r="F5"/>
  <c r="D5"/>
  <c r="D5" i="2"/>
  <c r="L5"/>
  <c r="J5"/>
  <c r="H5"/>
  <c r="F5"/>
  <c r="L5" i="1"/>
  <c r="J5"/>
  <c r="H5"/>
  <c r="F5"/>
  <c r="D5"/>
  <c r="L9" i="8"/>
  <c r="J9"/>
  <c r="H9"/>
  <c r="F9"/>
  <c r="D9"/>
  <c r="L8"/>
  <c r="J8"/>
  <c r="H8"/>
  <c r="F8"/>
  <c r="D8"/>
  <c r="L7"/>
  <c r="J7"/>
  <c r="H7"/>
  <c r="F7"/>
  <c r="D7"/>
  <c r="L6"/>
  <c r="J6"/>
  <c r="H6"/>
  <c r="F6"/>
  <c r="D6"/>
  <c r="L9" i="7"/>
  <c r="J9"/>
  <c r="H9"/>
  <c r="F9"/>
  <c r="D9"/>
  <c r="L8"/>
  <c r="J8"/>
  <c r="H8"/>
  <c r="F8"/>
  <c r="D8"/>
  <c r="L7"/>
  <c r="J7"/>
  <c r="H7"/>
  <c r="F7"/>
  <c r="D7"/>
  <c r="L6"/>
  <c r="J6"/>
  <c r="H6"/>
  <c r="F6"/>
  <c r="D6"/>
  <c r="L9" i="6"/>
  <c r="J9"/>
  <c r="H9"/>
  <c r="F9"/>
  <c r="D9"/>
  <c r="L8"/>
  <c r="J8"/>
  <c r="H8"/>
  <c r="F8"/>
  <c r="D8"/>
  <c r="L7"/>
  <c r="J7"/>
  <c r="H7"/>
  <c r="F7"/>
  <c r="D7"/>
  <c r="L6"/>
  <c r="J6"/>
  <c r="H6"/>
  <c r="F6"/>
  <c r="D6"/>
  <c r="L10" i="5"/>
  <c r="J10"/>
  <c r="H10"/>
  <c r="F10"/>
  <c r="D10"/>
  <c r="L9"/>
  <c r="J9"/>
  <c r="H9"/>
  <c r="F9"/>
  <c r="D9"/>
  <c r="L8"/>
  <c r="J8"/>
  <c r="H8"/>
  <c r="F8"/>
  <c r="D8"/>
  <c r="L7"/>
  <c r="J7"/>
  <c r="H7"/>
  <c r="F7"/>
  <c r="D7"/>
  <c r="L6"/>
  <c r="J6"/>
  <c r="H6"/>
  <c r="F6"/>
  <c r="D6"/>
  <c r="L9" i="4"/>
  <c r="J9"/>
  <c r="H9"/>
  <c r="F9"/>
  <c r="D9"/>
  <c r="L8"/>
  <c r="J8"/>
  <c r="H8"/>
  <c r="F8"/>
  <c r="D8"/>
  <c r="L7"/>
  <c r="J7"/>
  <c r="H7"/>
  <c r="F7"/>
  <c r="D7"/>
  <c r="L6"/>
  <c r="J6"/>
  <c r="H6"/>
  <c r="F6"/>
  <c r="D6"/>
  <c r="L6" i="3"/>
  <c r="L7"/>
  <c r="L8"/>
  <c r="L9"/>
  <c r="J9"/>
  <c r="H9"/>
  <c r="F9"/>
  <c r="D9"/>
  <c r="J8"/>
  <c r="H8"/>
  <c r="F8"/>
  <c r="D8"/>
  <c r="J7"/>
  <c r="H7"/>
  <c r="F7"/>
  <c r="D7"/>
  <c r="J6"/>
  <c r="H6"/>
  <c r="F6"/>
  <c r="D6"/>
  <c r="D6" i="2"/>
  <c r="D7"/>
  <c r="D8"/>
  <c r="D9"/>
  <c r="L9"/>
  <c r="J9"/>
  <c r="H9"/>
  <c r="F9"/>
  <c r="L8"/>
  <c r="J8"/>
  <c r="H8"/>
  <c r="F8"/>
  <c r="L7"/>
  <c r="J7"/>
  <c r="H7"/>
  <c r="F7"/>
  <c r="L6"/>
  <c r="J6"/>
  <c r="H6"/>
  <c r="F6"/>
  <c r="L7" i="1"/>
  <c r="L8"/>
  <c r="L9"/>
  <c r="L6"/>
  <c r="J7"/>
  <c r="J8"/>
  <c r="J9"/>
  <c r="J6"/>
  <c r="H7"/>
  <c r="H8"/>
  <c r="H9"/>
  <c r="H6"/>
  <c r="F7"/>
  <c r="F8"/>
  <c r="F9"/>
  <c r="F6"/>
  <c r="D7"/>
  <c r="D8"/>
  <c r="D9"/>
  <c r="D6"/>
</calcChain>
</file>

<file path=xl/sharedStrings.xml><?xml version="1.0" encoding="utf-8"?>
<sst xmlns="http://schemas.openxmlformats.org/spreadsheetml/2006/main" count="175" uniqueCount="28">
  <si>
    <t>Sit P. T. Science College, Modasa</t>
  </si>
  <si>
    <t>Department of Mathematics</t>
  </si>
  <si>
    <t>Result Analysis of B.Sc. Semester VI</t>
  </si>
  <si>
    <t>Total Student Appeared</t>
  </si>
  <si>
    <t>First Dist</t>
  </si>
  <si>
    <t>Second</t>
  </si>
  <si>
    <t>Pass</t>
  </si>
  <si>
    <t>Fail</t>
  </si>
  <si>
    <t>W-103</t>
  </si>
  <si>
    <t>First</t>
  </si>
  <si>
    <t>2019-20</t>
  </si>
  <si>
    <t>2020-21</t>
  </si>
  <si>
    <t>2021-22</t>
  </si>
  <si>
    <t>2022-23</t>
  </si>
  <si>
    <t xml:space="preserve">2023-24 (Sem -V) </t>
  </si>
  <si>
    <t>Result in % (With W103 Students)</t>
  </si>
  <si>
    <t xml:space="preserve">Result in % </t>
  </si>
  <si>
    <t xml:space="preserve">First Dist Result in % </t>
  </si>
  <si>
    <t xml:space="preserve">First Class Result in % </t>
  </si>
  <si>
    <t xml:space="preserve">Second Class Result in % </t>
  </si>
  <si>
    <t xml:space="preserve">Pass Class Result in % </t>
  </si>
  <si>
    <t xml:space="preserve">Fail Result in % </t>
  </si>
  <si>
    <t>Department of Botany</t>
  </si>
  <si>
    <t>Year</t>
  </si>
  <si>
    <t>Department of Chemistry</t>
  </si>
  <si>
    <t>Department of Microbiology</t>
  </si>
  <si>
    <t>2018-19</t>
  </si>
  <si>
    <t>2018-2019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</si>
</sst>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 new rom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 new rom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/>
              <a:t>Result</a:t>
            </a:r>
            <a:r>
              <a:rPr lang="en-US" baseline="0"/>
              <a:t> Analysis of BSc. Sem -VI (Mathematics)        </a:t>
            </a:r>
            <a:endParaRPr lang="en-US"/>
          </a:p>
        </c:rich>
      </c:tx>
      <c:layout>
        <c:manualLayout>
          <c:xMode val="edge"/>
          <c:yMode val="edge"/>
          <c:x val="0.22434901519662995"/>
          <c:y val="2.29202519603732E-2"/>
        </c:manualLayout>
      </c:layout>
    </c:title>
    <c:plotArea>
      <c:layout>
        <c:manualLayout>
          <c:layoutTarget val="inner"/>
          <c:xMode val="edge"/>
          <c:yMode val="edge"/>
          <c:x val="0.10577996500437445"/>
          <c:y val="0.25100695746365037"/>
          <c:w val="0.84977559055118235"/>
          <c:h val="0.60900776291852465"/>
        </c:manualLayout>
      </c:layout>
      <c:barChart>
        <c:barDir val="col"/>
        <c:grouping val="clustered"/>
        <c:ser>
          <c:idx val="0"/>
          <c:order val="0"/>
          <c:tx>
            <c:strRef>
              <c:f>'Mathematics Graph'!$A$5</c:f>
              <c:strCache>
                <c:ptCount val="1"/>
                <c:pt idx="0">
                  <c:v>2018-19</c:v>
                </c:pt>
              </c:strCache>
            </c:strRef>
          </c:tx>
          <c:cat>
            <c:strRef>
              <c:f>'Mathematics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'Mathematics Graph'!$B$5:$L$5</c:f>
              <c:numCache>
                <c:formatCode>General</c:formatCode>
                <c:ptCount val="11"/>
                <c:pt idx="0">
                  <c:v>47</c:v>
                </c:pt>
                <c:pt idx="1">
                  <c:v>7</c:v>
                </c:pt>
                <c:pt idx="2" formatCode="0.00">
                  <c:v>14.893617021276595</c:v>
                </c:pt>
                <c:pt idx="3">
                  <c:v>15</c:v>
                </c:pt>
                <c:pt idx="4" formatCode="0.00">
                  <c:v>31.914893617021278</c:v>
                </c:pt>
                <c:pt idx="5">
                  <c:v>0</c:v>
                </c:pt>
                <c:pt idx="6" formatCode="0.00">
                  <c:v>0</c:v>
                </c:pt>
                <c:pt idx="7">
                  <c:v>19</c:v>
                </c:pt>
                <c:pt idx="8" formatCode="0.00">
                  <c:v>40.425531914893618</c:v>
                </c:pt>
                <c:pt idx="9">
                  <c:v>5</c:v>
                </c:pt>
                <c:pt idx="10" formatCode="0.00">
                  <c:v>10.638297872340425</c:v>
                </c:pt>
              </c:numCache>
            </c:numRef>
          </c:val>
        </c:ser>
        <c:ser>
          <c:idx val="1"/>
          <c:order val="1"/>
          <c:tx>
            <c:strRef>
              <c:f>'Mathematics Graph'!$A$6</c:f>
              <c:strCache>
                <c:ptCount val="1"/>
                <c:pt idx="0">
                  <c:v>2019-20</c:v>
                </c:pt>
              </c:strCache>
            </c:strRef>
          </c:tx>
          <c:cat>
            <c:strRef>
              <c:f>'Mathematics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'Mathematics Graph'!$B$6:$L$6</c:f>
              <c:numCache>
                <c:formatCode>General</c:formatCode>
                <c:ptCount val="11"/>
                <c:pt idx="0">
                  <c:v>33</c:v>
                </c:pt>
                <c:pt idx="1">
                  <c:v>22</c:v>
                </c:pt>
                <c:pt idx="2" formatCode="0.00">
                  <c:v>66.666666666666671</c:v>
                </c:pt>
                <c:pt idx="3">
                  <c:v>10</c:v>
                </c:pt>
                <c:pt idx="4" formatCode="0.00">
                  <c:v>30.303030303030305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 formatCode="0.00">
                  <c:v>0</c:v>
                </c:pt>
                <c:pt idx="9">
                  <c:v>1</c:v>
                </c:pt>
                <c:pt idx="10" formatCode="0.00">
                  <c:v>3.0303030303030303</c:v>
                </c:pt>
              </c:numCache>
            </c:numRef>
          </c:val>
        </c:ser>
        <c:ser>
          <c:idx val="2"/>
          <c:order val="2"/>
          <c:tx>
            <c:strRef>
              <c:f>'Mathematics Graph'!$A$7</c:f>
              <c:strCache>
                <c:ptCount val="1"/>
                <c:pt idx="0">
                  <c:v>2020-21</c:v>
                </c:pt>
              </c:strCache>
            </c:strRef>
          </c:tx>
          <c:cat>
            <c:strRef>
              <c:f>'Mathematics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'Mathematics Graph'!$B$7:$L$7</c:f>
              <c:numCache>
                <c:formatCode>General</c:formatCode>
                <c:ptCount val="11"/>
                <c:pt idx="0">
                  <c:v>35</c:v>
                </c:pt>
                <c:pt idx="1">
                  <c:v>23</c:v>
                </c:pt>
                <c:pt idx="2" formatCode="0.00">
                  <c:v>65.714285714285708</c:v>
                </c:pt>
                <c:pt idx="3">
                  <c:v>11</c:v>
                </c:pt>
                <c:pt idx="4" formatCode="0.00">
                  <c:v>31.428571428571427</c:v>
                </c:pt>
                <c:pt idx="5">
                  <c:v>0</c:v>
                </c:pt>
                <c:pt idx="6" formatCode="0.00">
                  <c:v>0</c:v>
                </c:pt>
                <c:pt idx="7">
                  <c:v>1</c:v>
                </c:pt>
                <c:pt idx="8" formatCode="0.00">
                  <c:v>2.8571428571428572</c:v>
                </c:pt>
                <c:pt idx="9">
                  <c:v>0</c:v>
                </c:pt>
                <c:pt idx="10" formatCode="0.0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'Mathematics Graph'!$A$8</c:f>
              <c:strCache>
                <c:ptCount val="1"/>
                <c:pt idx="0">
                  <c:v>2021-22</c:v>
                </c:pt>
              </c:strCache>
            </c:strRef>
          </c:tx>
          <c:cat>
            <c:strRef>
              <c:f>'Mathematics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'Mathematics Graph'!$B$8:$L$8</c:f>
              <c:numCache>
                <c:formatCode>General</c:formatCode>
                <c:ptCount val="11"/>
                <c:pt idx="0">
                  <c:v>32</c:v>
                </c:pt>
                <c:pt idx="1">
                  <c:v>13</c:v>
                </c:pt>
                <c:pt idx="2" formatCode="0.00">
                  <c:v>40.625</c:v>
                </c:pt>
                <c:pt idx="3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12</c:v>
                </c:pt>
                <c:pt idx="8" formatCode="0.00">
                  <c:v>37.5</c:v>
                </c:pt>
                <c:pt idx="9">
                  <c:v>7</c:v>
                </c:pt>
                <c:pt idx="10" formatCode="0.00">
                  <c:v>21.875</c:v>
                </c:pt>
              </c:numCache>
            </c:numRef>
          </c:val>
        </c:ser>
        <c:ser>
          <c:idx val="4"/>
          <c:order val="4"/>
          <c:tx>
            <c:strRef>
              <c:f>'Mathematics Graph'!$A$9</c:f>
              <c:strCache>
                <c:ptCount val="1"/>
                <c:pt idx="0">
                  <c:v>2022-23</c:v>
                </c:pt>
              </c:strCache>
            </c:strRef>
          </c:tx>
          <c:cat>
            <c:strRef>
              <c:f>'Mathematics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'Mathematics Graph'!$B$9:$L$9</c:f>
              <c:numCache>
                <c:formatCode>General</c:formatCode>
                <c:ptCount val="11"/>
                <c:pt idx="0">
                  <c:v>26</c:v>
                </c:pt>
                <c:pt idx="1">
                  <c:v>18</c:v>
                </c:pt>
                <c:pt idx="2" formatCode="0.00">
                  <c:v>69.230769230769226</c:v>
                </c:pt>
                <c:pt idx="3">
                  <c:v>3</c:v>
                </c:pt>
                <c:pt idx="4" formatCode="0.00">
                  <c:v>11.538461538461538</c:v>
                </c:pt>
                <c:pt idx="5">
                  <c:v>0</c:v>
                </c:pt>
                <c:pt idx="6" formatCode="0.00">
                  <c:v>0</c:v>
                </c:pt>
                <c:pt idx="7">
                  <c:v>3</c:v>
                </c:pt>
                <c:pt idx="8" formatCode="0.00">
                  <c:v>11.538461538461538</c:v>
                </c:pt>
                <c:pt idx="9">
                  <c:v>2</c:v>
                </c:pt>
                <c:pt idx="10" formatCode="0.00">
                  <c:v>7.6923076923076925</c:v>
                </c:pt>
              </c:numCache>
            </c:numRef>
          </c:val>
        </c:ser>
        <c:gapWidth val="75"/>
        <c:overlap val="-25"/>
        <c:axId val="122587008"/>
        <c:axId val="122588544"/>
      </c:barChart>
      <c:catAx>
        <c:axId val="122587008"/>
        <c:scaling>
          <c:orientation val="minMax"/>
        </c:scaling>
        <c:axPos val="b"/>
        <c:majorTickMark val="none"/>
        <c:tickLblPos val="nextTo"/>
        <c:crossAx val="122588544"/>
        <c:crosses val="autoZero"/>
        <c:auto val="1"/>
        <c:lblAlgn val="ctr"/>
        <c:lblOffset val="100"/>
      </c:catAx>
      <c:valAx>
        <c:axId val="1225885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225870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'Botany Graph'!$A$5</c:f>
              <c:strCache>
                <c:ptCount val="1"/>
                <c:pt idx="0">
                  <c:v>2018-2019</c:v>
                </c:pt>
              </c:strCache>
            </c:strRef>
          </c:tx>
          <c:cat>
            <c:strRef>
              <c:f>'Botany Graph'!$B$3:$M$4</c:f>
              <c:strCache>
                <c:ptCount val="5"/>
                <c:pt idx="0">
                  <c:v>First Dist Result in % </c:v>
                </c:pt>
                <c:pt idx="1">
                  <c:v>First Class Result in % </c:v>
                </c:pt>
                <c:pt idx="2">
                  <c:v>Second Class Result in % </c:v>
                </c:pt>
                <c:pt idx="3">
                  <c:v>Pass Class Result in % </c:v>
                </c:pt>
                <c:pt idx="4">
                  <c:v>Fail Result in % </c:v>
                </c:pt>
              </c:strCache>
            </c:strRef>
          </c:cat>
          <c:val>
            <c:numRef>
              <c:f>'Botany Graph'!$B$5:$M$5</c:f>
              <c:numCache>
                <c:formatCode>General</c:formatCode>
                <c:ptCount val="5"/>
                <c:pt idx="0">
                  <c:v>57.89</c:v>
                </c:pt>
                <c:pt idx="1">
                  <c:v>26.32</c:v>
                </c:pt>
                <c:pt idx="2">
                  <c:v>2.63</c:v>
                </c:pt>
                <c:pt idx="3">
                  <c:v>10.53</c:v>
                </c:pt>
                <c:pt idx="4">
                  <c:v>2.63</c:v>
                </c:pt>
              </c:numCache>
            </c:numRef>
          </c:val>
        </c:ser>
        <c:ser>
          <c:idx val="1"/>
          <c:order val="1"/>
          <c:tx>
            <c:strRef>
              <c:f>'Botany Graph'!$A$6</c:f>
              <c:strCache>
                <c:ptCount val="1"/>
                <c:pt idx="0">
                  <c:v>2019-20</c:v>
                </c:pt>
              </c:strCache>
            </c:strRef>
          </c:tx>
          <c:cat>
            <c:strRef>
              <c:f>'Botany Graph'!$B$3:$M$4</c:f>
              <c:strCache>
                <c:ptCount val="5"/>
                <c:pt idx="0">
                  <c:v>First Dist Result in % </c:v>
                </c:pt>
                <c:pt idx="1">
                  <c:v>First Class Result in % </c:v>
                </c:pt>
                <c:pt idx="2">
                  <c:v>Second Class Result in % </c:v>
                </c:pt>
                <c:pt idx="3">
                  <c:v>Pass Class Result in % </c:v>
                </c:pt>
                <c:pt idx="4">
                  <c:v>Fail Result in % </c:v>
                </c:pt>
              </c:strCache>
            </c:strRef>
          </c:cat>
          <c:val>
            <c:numRef>
              <c:f>'Botany Graph'!$B$6:$M$6</c:f>
              <c:numCache>
                <c:formatCode>0.00</c:formatCode>
                <c:ptCount val="5"/>
                <c:pt idx="0">
                  <c:v>51.219512195121951</c:v>
                </c:pt>
                <c:pt idx="1">
                  <c:v>48.780487804878049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'Botany Graph'!$A$7</c:f>
              <c:strCache>
                <c:ptCount val="1"/>
                <c:pt idx="0">
                  <c:v>2020-21</c:v>
                </c:pt>
              </c:strCache>
            </c:strRef>
          </c:tx>
          <c:cat>
            <c:strRef>
              <c:f>'Botany Graph'!$B$3:$M$4</c:f>
              <c:strCache>
                <c:ptCount val="5"/>
                <c:pt idx="0">
                  <c:v>First Dist Result in % </c:v>
                </c:pt>
                <c:pt idx="1">
                  <c:v>First Class Result in % </c:v>
                </c:pt>
                <c:pt idx="2">
                  <c:v>Second Class Result in % </c:v>
                </c:pt>
                <c:pt idx="3">
                  <c:v>Pass Class Result in % </c:v>
                </c:pt>
                <c:pt idx="4">
                  <c:v>Fail Result in % </c:v>
                </c:pt>
              </c:strCache>
            </c:strRef>
          </c:cat>
          <c:val>
            <c:numRef>
              <c:f>'Botany Graph'!$B$7:$M$7</c:f>
              <c:numCache>
                <c:formatCode>0.00</c:formatCode>
                <c:ptCount val="5"/>
                <c:pt idx="0">
                  <c:v>66.666666666666671</c:v>
                </c:pt>
                <c:pt idx="1">
                  <c:v>25</c:v>
                </c:pt>
                <c:pt idx="2">
                  <c:v>0</c:v>
                </c:pt>
                <c:pt idx="3">
                  <c:v>8.3333333333333339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'Botany Graph'!$A$8</c:f>
              <c:strCache>
                <c:ptCount val="1"/>
                <c:pt idx="0">
                  <c:v>2021-22</c:v>
                </c:pt>
              </c:strCache>
            </c:strRef>
          </c:tx>
          <c:cat>
            <c:strRef>
              <c:f>'Botany Graph'!$B$3:$M$4</c:f>
              <c:strCache>
                <c:ptCount val="5"/>
                <c:pt idx="0">
                  <c:v>First Dist Result in % </c:v>
                </c:pt>
                <c:pt idx="1">
                  <c:v>First Class Result in % </c:v>
                </c:pt>
                <c:pt idx="2">
                  <c:v>Second Class Result in % </c:v>
                </c:pt>
                <c:pt idx="3">
                  <c:v>Pass Class Result in % </c:v>
                </c:pt>
                <c:pt idx="4">
                  <c:v>Fail Result in % </c:v>
                </c:pt>
              </c:strCache>
            </c:strRef>
          </c:cat>
          <c:val>
            <c:numRef>
              <c:f>'Botany Graph'!$B$8:$M$8</c:f>
              <c:numCache>
                <c:formatCode>0.00</c:formatCode>
                <c:ptCount val="5"/>
                <c:pt idx="0">
                  <c:v>66.666666666666671</c:v>
                </c:pt>
                <c:pt idx="1">
                  <c:v>5.1282051282051286</c:v>
                </c:pt>
                <c:pt idx="2">
                  <c:v>0</c:v>
                </c:pt>
                <c:pt idx="3">
                  <c:v>28.205128205128204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'Botany Graph'!$A$9</c:f>
              <c:strCache>
                <c:ptCount val="1"/>
                <c:pt idx="0">
                  <c:v>2022-23</c:v>
                </c:pt>
              </c:strCache>
            </c:strRef>
          </c:tx>
          <c:cat>
            <c:strRef>
              <c:f>'Botany Graph'!$B$3:$M$4</c:f>
              <c:strCache>
                <c:ptCount val="5"/>
                <c:pt idx="0">
                  <c:v>First Dist Result in % </c:v>
                </c:pt>
                <c:pt idx="1">
                  <c:v>First Class Result in % </c:v>
                </c:pt>
                <c:pt idx="2">
                  <c:v>Second Class Result in % </c:v>
                </c:pt>
                <c:pt idx="3">
                  <c:v>Pass Class Result in % </c:v>
                </c:pt>
                <c:pt idx="4">
                  <c:v>Fail Result in % </c:v>
                </c:pt>
              </c:strCache>
            </c:strRef>
          </c:cat>
          <c:val>
            <c:numRef>
              <c:f>'Botany Graph'!$B$9:$M$9</c:f>
              <c:numCache>
                <c:formatCode>0.00</c:formatCode>
                <c:ptCount val="5"/>
                <c:pt idx="0">
                  <c:v>75</c:v>
                </c:pt>
                <c:pt idx="1">
                  <c:v>10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</c:ser>
        <c:axId val="122289152"/>
        <c:axId val="122893056"/>
      </c:barChart>
      <c:catAx>
        <c:axId val="122289152"/>
        <c:scaling>
          <c:orientation val="minMax"/>
        </c:scaling>
        <c:axPos val="b"/>
        <c:tickLblPos val="nextTo"/>
        <c:crossAx val="122893056"/>
        <c:crosses val="autoZero"/>
        <c:auto val="1"/>
        <c:lblAlgn val="ctr"/>
        <c:lblOffset val="100"/>
      </c:catAx>
      <c:valAx>
        <c:axId val="122893056"/>
        <c:scaling>
          <c:orientation val="minMax"/>
        </c:scaling>
        <c:axPos val="l"/>
        <c:majorGridlines/>
        <c:numFmt formatCode="General" sourceLinked="1"/>
        <c:tickLblPos val="nextTo"/>
        <c:crossAx val="122289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'Chemistry Dept Graph'!$A$5</c:f>
              <c:strCache>
                <c:ptCount val="1"/>
                <c:pt idx="0">
                  <c:v>2018-19</c:v>
                </c:pt>
              </c:strCache>
            </c:strRef>
          </c:tx>
          <c:cat>
            <c:strRef>
              <c:f>'Chemistry Dept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'Chemistry Dept Graph'!$B$5:$L$5</c:f>
              <c:numCache>
                <c:formatCode>General</c:formatCode>
                <c:ptCount val="11"/>
                <c:pt idx="0">
                  <c:v>224</c:v>
                </c:pt>
                <c:pt idx="1">
                  <c:v>82</c:v>
                </c:pt>
                <c:pt idx="2" formatCode="0.00">
                  <c:v>36.607142857142854</c:v>
                </c:pt>
                <c:pt idx="3">
                  <c:v>76</c:v>
                </c:pt>
                <c:pt idx="4" formatCode="0.00">
                  <c:v>33.92</c:v>
                </c:pt>
                <c:pt idx="5">
                  <c:v>5</c:v>
                </c:pt>
                <c:pt idx="6">
                  <c:v>2.23</c:v>
                </c:pt>
                <c:pt idx="7">
                  <c:v>39</c:v>
                </c:pt>
                <c:pt idx="8">
                  <c:v>17.41</c:v>
                </c:pt>
                <c:pt idx="9">
                  <c:v>22</c:v>
                </c:pt>
                <c:pt idx="10">
                  <c:v>9.82</c:v>
                </c:pt>
              </c:numCache>
            </c:numRef>
          </c:val>
        </c:ser>
        <c:ser>
          <c:idx val="1"/>
          <c:order val="1"/>
          <c:tx>
            <c:strRef>
              <c:f>'Chemistry Dept Graph'!$A$6</c:f>
              <c:strCache>
                <c:ptCount val="1"/>
                <c:pt idx="0">
                  <c:v>2019-20</c:v>
                </c:pt>
              </c:strCache>
            </c:strRef>
          </c:tx>
          <c:cat>
            <c:strRef>
              <c:f>'Chemistry Dept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'Chemistry Dept Graph'!$B$6:$L$6</c:f>
              <c:numCache>
                <c:formatCode>General</c:formatCode>
                <c:ptCount val="11"/>
                <c:pt idx="0">
                  <c:v>107</c:v>
                </c:pt>
                <c:pt idx="1">
                  <c:v>78</c:v>
                </c:pt>
                <c:pt idx="2" formatCode="0.00">
                  <c:v>72.89719626168224</c:v>
                </c:pt>
                <c:pt idx="3">
                  <c:v>28</c:v>
                </c:pt>
                <c:pt idx="4" formatCode="0.00">
                  <c:v>26.168224299065422</c:v>
                </c:pt>
                <c:pt idx="5">
                  <c:v>0</c:v>
                </c:pt>
                <c:pt idx="6" formatCode="0.00">
                  <c:v>0</c:v>
                </c:pt>
                <c:pt idx="7">
                  <c:v>1</c:v>
                </c:pt>
                <c:pt idx="8" formatCode="0.00">
                  <c:v>0.93457943925233644</c:v>
                </c:pt>
                <c:pt idx="9">
                  <c:v>0</c:v>
                </c:pt>
                <c:pt idx="10" formatCode="0.00">
                  <c:v>0</c:v>
                </c:pt>
              </c:numCache>
            </c:numRef>
          </c:val>
        </c:ser>
        <c:ser>
          <c:idx val="2"/>
          <c:order val="2"/>
          <c:tx>
            <c:strRef>
              <c:f>'Chemistry Dept Graph'!$A$7</c:f>
              <c:strCache>
                <c:ptCount val="1"/>
                <c:pt idx="0">
                  <c:v>2020-21</c:v>
                </c:pt>
              </c:strCache>
            </c:strRef>
          </c:tx>
          <c:cat>
            <c:strRef>
              <c:f>'Chemistry Dept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'Chemistry Dept Graph'!$B$7:$L$7</c:f>
              <c:numCache>
                <c:formatCode>General</c:formatCode>
                <c:ptCount val="11"/>
                <c:pt idx="0">
                  <c:v>228</c:v>
                </c:pt>
                <c:pt idx="1">
                  <c:v>143</c:v>
                </c:pt>
                <c:pt idx="2" formatCode="0.00">
                  <c:v>62.719298245614034</c:v>
                </c:pt>
                <c:pt idx="3">
                  <c:v>78</c:v>
                </c:pt>
                <c:pt idx="4" formatCode="0.00">
                  <c:v>34.210526315789473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 formatCode="0.00">
                  <c:v>0</c:v>
                </c:pt>
                <c:pt idx="9">
                  <c:v>7</c:v>
                </c:pt>
                <c:pt idx="10" formatCode="0.00">
                  <c:v>3.0701754385964914</c:v>
                </c:pt>
              </c:numCache>
            </c:numRef>
          </c:val>
        </c:ser>
        <c:ser>
          <c:idx val="3"/>
          <c:order val="3"/>
          <c:tx>
            <c:strRef>
              <c:f>'Chemistry Dept Graph'!$A$8</c:f>
              <c:strCache>
                <c:ptCount val="1"/>
                <c:pt idx="0">
                  <c:v>2021-22</c:v>
                </c:pt>
              </c:strCache>
            </c:strRef>
          </c:tx>
          <c:cat>
            <c:strRef>
              <c:f>'Chemistry Dept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'Chemistry Dept Graph'!$B$8:$L$8</c:f>
              <c:numCache>
                <c:formatCode>General</c:formatCode>
                <c:ptCount val="11"/>
                <c:pt idx="0">
                  <c:v>91</c:v>
                </c:pt>
                <c:pt idx="1">
                  <c:v>50</c:v>
                </c:pt>
                <c:pt idx="2" formatCode="0.00">
                  <c:v>54.945054945054942</c:v>
                </c:pt>
                <c:pt idx="3">
                  <c:v>0</c:v>
                </c:pt>
                <c:pt idx="4" formatCode="0.00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40</c:v>
                </c:pt>
                <c:pt idx="8" formatCode="0.00">
                  <c:v>43.956043956043956</c:v>
                </c:pt>
                <c:pt idx="9">
                  <c:v>1</c:v>
                </c:pt>
                <c:pt idx="10" formatCode="0.00">
                  <c:v>1.098901098901099</c:v>
                </c:pt>
              </c:numCache>
            </c:numRef>
          </c:val>
        </c:ser>
        <c:ser>
          <c:idx val="4"/>
          <c:order val="4"/>
          <c:tx>
            <c:strRef>
              <c:f>'Chemistry Dept Graph'!$A$9</c:f>
              <c:strCache>
                <c:ptCount val="1"/>
                <c:pt idx="0">
                  <c:v>2022-23</c:v>
                </c:pt>
              </c:strCache>
            </c:strRef>
          </c:tx>
          <c:cat>
            <c:strRef>
              <c:f>'Chemistry Dept Graph'!$B$4:$L$4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'Chemistry Dept Graph'!$B$9:$L$9</c:f>
              <c:numCache>
                <c:formatCode>General</c:formatCode>
                <c:ptCount val="11"/>
                <c:pt idx="0">
                  <c:v>85</c:v>
                </c:pt>
                <c:pt idx="1">
                  <c:v>66</c:v>
                </c:pt>
                <c:pt idx="2" formatCode="0.00">
                  <c:v>77.647058823529406</c:v>
                </c:pt>
                <c:pt idx="3">
                  <c:v>7</c:v>
                </c:pt>
                <c:pt idx="4" formatCode="0.00">
                  <c:v>8.235294117647058</c:v>
                </c:pt>
                <c:pt idx="5">
                  <c:v>0</c:v>
                </c:pt>
                <c:pt idx="6" formatCode="0.00">
                  <c:v>0</c:v>
                </c:pt>
                <c:pt idx="7">
                  <c:v>11</c:v>
                </c:pt>
                <c:pt idx="8" formatCode="0.00">
                  <c:v>12.941176470588236</c:v>
                </c:pt>
                <c:pt idx="9">
                  <c:v>1</c:v>
                </c:pt>
                <c:pt idx="10" formatCode="0.00">
                  <c:v>1.1764705882352942</c:v>
                </c:pt>
              </c:numCache>
            </c:numRef>
          </c:val>
        </c:ser>
        <c:axId val="123043200"/>
        <c:axId val="123057280"/>
      </c:barChart>
      <c:catAx>
        <c:axId val="123043200"/>
        <c:scaling>
          <c:orientation val="minMax"/>
        </c:scaling>
        <c:axPos val="b"/>
        <c:tickLblPos val="nextTo"/>
        <c:crossAx val="123057280"/>
        <c:crosses val="autoZero"/>
        <c:auto val="1"/>
        <c:lblAlgn val="ctr"/>
        <c:lblOffset val="100"/>
      </c:catAx>
      <c:valAx>
        <c:axId val="123057280"/>
        <c:scaling>
          <c:orientation val="minMax"/>
        </c:scaling>
        <c:axPos val="l"/>
        <c:majorGridlines/>
        <c:numFmt formatCode="General" sourceLinked="1"/>
        <c:tickLblPos val="nextTo"/>
        <c:crossAx val="123043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'Micro Graph '!$A$5</c:f>
              <c:strCache>
                <c:ptCount val="1"/>
                <c:pt idx="0">
                  <c:v>2018-19</c:v>
                </c:pt>
              </c:strCache>
            </c:strRef>
          </c:tx>
          <c:cat>
            <c:strRef>
              <c:f>'Micro Graph '!$B$3:$M$4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'Micro Graph '!$B$5:$M$5</c:f>
              <c:numCache>
                <c:formatCode>General</c:formatCode>
                <c:ptCount val="11"/>
                <c:pt idx="0">
                  <c:v>80</c:v>
                </c:pt>
                <c:pt idx="1">
                  <c:v>24</c:v>
                </c:pt>
                <c:pt idx="2" formatCode="0.00">
                  <c:v>30</c:v>
                </c:pt>
                <c:pt idx="3">
                  <c:v>34</c:v>
                </c:pt>
                <c:pt idx="4" formatCode="0.00">
                  <c:v>42.5</c:v>
                </c:pt>
                <c:pt idx="5">
                  <c:v>0</c:v>
                </c:pt>
                <c:pt idx="6" formatCode="0.00">
                  <c:v>0</c:v>
                </c:pt>
                <c:pt idx="7">
                  <c:v>8</c:v>
                </c:pt>
                <c:pt idx="8" formatCode="0.00">
                  <c:v>10</c:v>
                </c:pt>
                <c:pt idx="9">
                  <c:v>14</c:v>
                </c:pt>
                <c:pt idx="10" formatCode="0.00">
                  <c:v>17.5</c:v>
                </c:pt>
              </c:numCache>
            </c:numRef>
          </c:val>
        </c:ser>
        <c:ser>
          <c:idx val="1"/>
          <c:order val="1"/>
          <c:tx>
            <c:strRef>
              <c:f>'Micro Graph '!$A$6</c:f>
              <c:strCache>
                <c:ptCount val="1"/>
                <c:pt idx="0">
                  <c:v>2019-20</c:v>
                </c:pt>
              </c:strCache>
            </c:strRef>
          </c:tx>
          <c:cat>
            <c:strRef>
              <c:f>'Micro Graph '!$B$3:$M$4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'Micro Graph '!$B$6:$M$6</c:f>
              <c:numCache>
                <c:formatCode>General</c:formatCode>
                <c:ptCount val="11"/>
                <c:pt idx="0">
                  <c:v>107</c:v>
                </c:pt>
                <c:pt idx="1">
                  <c:v>33</c:v>
                </c:pt>
                <c:pt idx="2" formatCode="0.00">
                  <c:v>30.841121495327101</c:v>
                </c:pt>
                <c:pt idx="3">
                  <c:v>62</c:v>
                </c:pt>
                <c:pt idx="4" formatCode="0.00">
                  <c:v>57.943925233644862</c:v>
                </c:pt>
                <c:pt idx="5">
                  <c:v>2</c:v>
                </c:pt>
                <c:pt idx="6" formatCode="0.00">
                  <c:v>1.8691588785046729</c:v>
                </c:pt>
                <c:pt idx="7">
                  <c:v>7</c:v>
                </c:pt>
                <c:pt idx="8" formatCode="0.00">
                  <c:v>6.5420560747663554</c:v>
                </c:pt>
                <c:pt idx="9">
                  <c:v>3</c:v>
                </c:pt>
                <c:pt idx="10" formatCode="0.00">
                  <c:v>2.8037383177570092</c:v>
                </c:pt>
              </c:numCache>
            </c:numRef>
          </c:val>
        </c:ser>
        <c:ser>
          <c:idx val="2"/>
          <c:order val="2"/>
          <c:tx>
            <c:strRef>
              <c:f>'Micro Graph '!$A$7</c:f>
              <c:strCache>
                <c:ptCount val="1"/>
                <c:pt idx="0">
                  <c:v>2020-21</c:v>
                </c:pt>
              </c:strCache>
            </c:strRef>
          </c:tx>
          <c:cat>
            <c:strRef>
              <c:f>'Micro Graph '!$B$3:$M$4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'Micro Graph '!$B$7:$M$7</c:f>
              <c:numCache>
                <c:formatCode>General</c:formatCode>
                <c:ptCount val="11"/>
                <c:pt idx="0">
                  <c:v>64</c:v>
                </c:pt>
                <c:pt idx="1">
                  <c:v>32</c:v>
                </c:pt>
                <c:pt idx="2" formatCode="0.00">
                  <c:v>50</c:v>
                </c:pt>
                <c:pt idx="3">
                  <c:v>21</c:v>
                </c:pt>
                <c:pt idx="4" formatCode="0.00">
                  <c:v>32.8125</c:v>
                </c:pt>
                <c:pt idx="5">
                  <c:v>0</c:v>
                </c:pt>
                <c:pt idx="6" formatCode="0.00">
                  <c:v>0</c:v>
                </c:pt>
                <c:pt idx="7">
                  <c:v>8</c:v>
                </c:pt>
                <c:pt idx="8" formatCode="0.00">
                  <c:v>12.5</c:v>
                </c:pt>
                <c:pt idx="9">
                  <c:v>1</c:v>
                </c:pt>
                <c:pt idx="10" formatCode="0.00">
                  <c:v>1.5625</c:v>
                </c:pt>
              </c:numCache>
            </c:numRef>
          </c:val>
        </c:ser>
        <c:ser>
          <c:idx val="3"/>
          <c:order val="3"/>
          <c:tx>
            <c:strRef>
              <c:f>'Micro Graph '!$A$8</c:f>
              <c:strCache>
                <c:ptCount val="1"/>
                <c:pt idx="0">
                  <c:v>2021-22</c:v>
                </c:pt>
              </c:strCache>
            </c:strRef>
          </c:tx>
          <c:cat>
            <c:strRef>
              <c:f>'Micro Graph '!$B$3:$M$4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'Micro Graph '!$B$8:$M$8</c:f>
              <c:numCache>
                <c:formatCode>General</c:formatCode>
                <c:ptCount val="11"/>
                <c:pt idx="0">
                  <c:v>76</c:v>
                </c:pt>
                <c:pt idx="1">
                  <c:v>46</c:v>
                </c:pt>
                <c:pt idx="2" formatCode="0.00">
                  <c:v>60.526315789473685</c:v>
                </c:pt>
                <c:pt idx="3">
                  <c:v>15</c:v>
                </c:pt>
                <c:pt idx="4" formatCode="0.00">
                  <c:v>19.736842105263158</c:v>
                </c:pt>
                <c:pt idx="5">
                  <c:v>0</c:v>
                </c:pt>
                <c:pt idx="6" formatCode="0.00">
                  <c:v>0</c:v>
                </c:pt>
                <c:pt idx="7">
                  <c:v>11</c:v>
                </c:pt>
                <c:pt idx="8" formatCode="0.00">
                  <c:v>14.473684210526315</c:v>
                </c:pt>
                <c:pt idx="9">
                  <c:v>4</c:v>
                </c:pt>
                <c:pt idx="10" formatCode="0.00">
                  <c:v>5.2631578947368425</c:v>
                </c:pt>
              </c:numCache>
            </c:numRef>
          </c:val>
        </c:ser>
        <c:ser>
          <c:idx val="4"/>
          <c:order val="4"/>
          <c:tx>
            <c:strRef>
              <c:f>'Micro Graph '!$A$9</c:f>
              <c:strCache>
                <c:ptCount val="1"/>
                <c:pt idx="0">
                  <c:v>2022-23</c:v>
                </c:pt>
              </c:strCache>
            </c:strRef>
          </c:tx>
          <c:cat>
            <c:strRef>
              <c:f>'Micro Graph '!$B$3:$M$4</c:f>
              <c:strCache>
                <c:ptCount val="11"/>
                <c:pt idx="0">
                  <c:v>Total Student Appeared</c:v>
                </c:pt>
                <c:pt idx="1">
                  <c:v>First Dist</c:v>
                </c:pt>
                <c:pt idx="2">
                  <c:v>First Dist Result in % </c:v>
                </c:pt>
                <c:pt idx="3">
                  <c:v>First</c:v>
                </c:pt>
                <c:pt idx="4">
                  <c:v>First Class Result in % </c:v>
                </c:pt>
                <c:pt idx="5">
                  <c:v>Second</c:v>
                </c:pt>
                <c:pt idx="6">
                  <c:v>Second Class Result in % </c:v>
                </c:pt>
                <c:pt idx="7">
                  <c:v>Pass</c:v>
                </c:pt>
                <c:pt idx="8">
                  <c:v>Pass Class Result in % </c:v>
                </c:pt>
                <c:pt idx="9">
                  <c:v>Fail</c:v>
                </c:pt>
                <c:pt idx="10">
                  <c:v>Fail Result in % </c:v>
                </c:pt>
              </c:strCache>
            </c:strRef>
          </c:cat>
          <c:val>
            <c:numRef>
              <c:f>'Micro Graph '!$B$9:$M$9</c:f>
              <c:numCache>
                <c:formatCode>General</c:formatCode>
                <c:ptCount val="11"/>
                <c:pt idx="0">
                  <c:v>51</c:v>
                </c:pt>
                <c:pt idx="1">
                  <c:v>42</c:v>
                </c:pt>
                <c:pt idx="2" formatCode="0.00">
                  <c:v>82.352941176470594</c:v>
                </c:pt>
                <c:pt idx="3">
                  <c:v>4</c:v>
                </c:pt>
                <c:pt idx="4" formatCode="0.00">
                  <c:v>7.8431372549019605</c:v>
                </c:pt>
                <c:pt idx="5">
                  <c:v>0</c:v>
                </c:pt>
                <c:pt idx="6" formatCode="0.00">
                  <c:v>0</c:v>
                </c:pt>
                <c:pt idx="7">
                  <c:v>2</c:v>
                </c:pt>
                <c:pt idx="8" formatCode="0.00">
                  <c:v>3.9215686274509802</c:v>
                </c:pt>
                <c:pt idx="9">
                  <c:v>1</c:v>
                </c:pt>
                <c:pt idx="10" formatCode="0.00">
                  <c:v>1.9607843137254901</c:v>
                </c:pt>
              </c:numCache>
            </c:numRef>
          </c:val>
        </c:ser>
        <c:axId val="123129856"/>
        <c:axId val="123131392"/>
      </c:barChart>
      <c:catAx>
        <c:axId val="123129856"/>
        <c:scaling>
          <c:orientation val="minMax"/>
        </c:scaling>
        <c:axPos val="b"/>
        <c:tickLblPos val="nextTo"/>
        <c:crossAx val="123131392"/>
        <c:crosses val="autoZero"/>
        <c:auto val="1"/>
        <c:lblAlgn val="ctr"/>
        <c:lblOffset val="100"/>
      </c:catAx>
      <c:valAx>
        <c:axId val="123131392"/>
        <c:scaling>
          <c:orientation val="minMax"/>
        </c:scaling>
        <c:axPos val="l"/>
        <c:majorGridlines/>
        <c:numFmt formatCode="General" sourceLinked="1"/>
        <c:tickLblPos val="nextTo"/>
        <c:crossAx val="123129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95248</xdr:rowOff>
    </xdr:from>
    <xdr:to>
      <xdr:col>13</xdr:col>
      <xdr:colOff>38100</xdr:colOff>
      <xdr:row>36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9</xdr:row>
      <xdr:rowOff>171449</xdr:rowOff>
    </xdr:from>
    <xdr:to>
      <xdr:col>25</xdr:col>
      <xdr:colOff>371475</xdr:colOff>
      <xdr:row>28</xdr:row>
      <xdr:rowOff>133349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152399</xdr:rowOff>
    </xdr:from>
    <xdr:to>
      <xdr:col>16</xdr:col>
      <xdr:colOff>581025</xdr:colOff>
      <xdr:row>28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152400</xdr:rowOff>
    </xdr:from>
    <xdr:to>
      <xdr:col>17</xdr:col>
      <xdr:colOff>285749</xdr:colOff>
      <xdr:row>33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R14" sqref="R14"/>
    </sheetView>
  </sheetViews>
  <sheetFormatPr defaultRowHeight="14.25"/>
  <cols>
    <col min="1" max="1" width="9.140625" style="1"/>
    <col min="2" max="2" width="10.7109375" style="1" customWidth="1"/>
    <col min="3" max="4" width="10.140625" style="1" customWidth="1"/>
    <col min="5" max="11" width="9.140625" style="1"/>
    <col min="12" max="12" width="8.8554687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9" s="2" customFormat="1" ht="51.75" customHeight="1">
      <c r="A4" s="3" t="s">
        <v>23</v>
      </c>
      <c r="B4" s="4" t="s">
        <v>3</v>
      </c>
      <c r="C4" s="3" t="s">
        <v>4</v>
      </c>
      <c r="D4" s="4" t="s">
        <v>16</v>
      </c>
      <c r="E4" s="3" t="s">
        <v>9</v>
      </c>
      <c r="F4" s="4" t="s">
        <v>16</v>
      </c>
      <c r="G4" s="3" t="s">
        <v>5</v>
      </c>
      <c r="H4" s="4" t="s">
        <v>16</v>
      </c>
      <c r="I4" s="3" t="s">
        <v>6</v>
      </c>
      <c r="J4" s="4" t="s">
        <v>16</v>
      </c>
      <c r="K4" s="3" t="s">
        <v>7</v>
      </c>
      <c r="L4" s="4" t="s">
        <v>16</v>
      </c>
      <c r="M4" s="3" t="s">
        <v>8</v>
      </c>
      <c r="S4" s="2" t="s">
        <v>15</v>
      </c>
    </row>
    <row r="5" spans="1:19" s="2" customFormat="1" ht="18" customHeight="1">
      <c r="A5" s="7" t="s">
        <v>26</v>
      </c>
      <c r="B5" s="4">
        <v>47</v>
      </c>
      <c r="C5" s="3">
        <v>7</v>
      </c>
      <c r="D5" s="8">
        <f>(C5*100)/B5</f>
        <v>14.893617021276595</v>
      </c>
      <c r="E5" s="3">
        <v>15</v>
      </c>
      <c r="F5" s="8">
        <f>(E5*100)/B5</f>
        <v>31.914893617021278</v>
      </c>
      <c r="G5" s="3">
        <v>0</v>
      </c>
      <c r="H5" s="8">
        <f>(G5*100)/B5</f>
        <v>0</v>
      </c>
      <c r="I5" s="3">
        <v>38</v>
      </c>
      <c r="J5" s="8">
        <f>(I5*100)/B5</f>
        <v>80.851063829787236</v>
      </c>
      <c r="K5" s="3">
        <v>5</v>
      </c>
      <c r="L5" s="8">
        <f>(K5*100)/B5</f>
        <v>10.638297872340425</v>
      </c>
      <c r="M5" s="3"/>
    </row>
    <row r="6" spans="1:19" ht="15">
      <c r="A6" s="7" t="s">
        <v>10</v>
      </c>
      <c r="B6" s="7">
        <v>33</v>
      </c>
      <c r="C6" s="7">
        <v>22</v>
      </c>
      <c r="D6" s="8">
        <f>(C6*100)/B6</f>
        <v>66.666666666666671</v>
      </c>
      <c r="E6" s="7">
        <v>10</v>
      </c>
      <c r="F6" s="8">
        <f>(E6*100)/B6</f>
        <v>30.303030303030305</v>
      </c>
      <c r="G6" s="7">
        <v>0</v>
      </c>
      <c r="H6" s="8">
        <f>(G6*100)/B6</f>
        <v>0</v>
      </c>
      <c r="I6" s="7">
        <v>0</v>
      </c>
      <c r="J6" s="8">
        <f>(I6*100)/B6</f>
        <v>0</v>
      </c>
      <c r="K6" s="7">
        <v>1</v>
      </c>
      <c r="L6" s="8">
        <f>(K6*100)/B6</f>
        <v>3.0303030303030303</v>
      </c>
      <c r="M6" s="7">
        <v>0</v>
      </c>
    </row>
    <row r="7" spans="1:19" ht="15">
      <c r="A7" s="7" t="s">
        <v>11</v>
      </c>
      <c r="B7" s="7">
        <v>35</v>
      </c>
      <c r="C7" s="7">
        <v>23</v>
      </c>
      <c r="D7" s="8">
        <f t="shared" ref="D7:D9" si="0">(C7*100)/B7</f>
        <v>65.714285714285708</v>
      </c>
      <c r="E7" s="7">
        <v>11</v>
      </c>
      <c r="F7" s="8">
        <f t="shared" ref="F7:F9" si="1">(E7*100)/B7</f>
        <v>31.428571428571427</v>
      </c>
      <c r="G7" s="7">
        <v>0</v>
      </c>
      <c r="H7" s="8">
        <f t="shared" ref="H7:H9" si="2">(G7*100)/B7</f>
        <v>0</v>
      </c>
      <c r="I7" s="7">
        <v>1</v>
      </c>
      <c r="J7" s="8">
        <f t="shared" ref="J7:J9" si="3">(I7*100)/B7</f>
        <v>2.8571428571428572</v>
      </c>
      <c r="K7" s="7">
        <v>0</v>
      </c>
      <c r="L7" s="8">
        <f t="shared" ref="L7:L9" si="4">(K7*100)/B7</f>
        <v>0</v>
      </c>
      <c r="M7" s="7">
        <v>1</v>
      </c>
    </row>
    <row r="8" spans="1:19" ht="15">
      <c r="A8" s="7" t="s">
        <v>12</v>
      </c>
      <c r="B8" s="7">
        <v>32</v>
      </c>
      <c r="C8" s="7">
        <v>13</v>
      </c>
      <c r="D8" s="8">
        <f t="shared" si="0"/>
        <v>40.625</v>
      </c>
      <c r="E8" s="7">
        <v>0</v>
      </c>
      <c r="F8" s="8">
        <f t="shared" si="1"/>
        <v>0</v>
      </c>
      <c r="G8" s="7">
        <v>0</v>
      </c>
      <c r="H8" s="8">
        <f t="shared" si="2"/>
        <v>0</v>
      </c>
      <c r="I8" s="7">
        <v>12</v>
      </c>
      <c r="J8" s="8">
        <f t="shared" si="3"/>
        <v>37.5</v>
      </c>
      <c r="K8" s="7">
        <v>7</v>
      </c>
      <c r="L8" s="8">
        <f t="shared" si="4"/>
        <v>21.875</v>
      </c>
      <c r="M8" s="7">
        <v>12</v>
      </c>
    </row>
    <row r="9" spans="1:19" ht="15">
      <c r="A9" s="7" t="s">
        <v>13</v>
      </c>
      <c r="B9" s="7">
        <v>26</v>
      </c>
      <c r="C9" s="7">
        <v>18</v>
      </c>
      <c r="D9" s="8">
        <f t="shared" si="0"/>
        <v>69.230769230769226</v>
      </c>
      <c r="E9" s="7">
        <v>3</v>
      </c>
      <c r="F9" s="8">
        <f t="shared" si="1"/>
        <v>11.538461538461538</v>
      </c>
      <c r="G9" s="7">
        <v>0</v>
      </c>
      <c r="H9" s="8">
        <f t="shared" si="2"/>
        <v>0</v>
      </c>
      <c r="I9" s="7">
        <v>3</v>
      </c>
      <c r="J9" s="8">
        <f t="shared" si="3"/>
        <v>11.538461538461538</v>
      </c>
      <c r="K9" s="7">
        <v>2</v>
      </c>
      <c r="L9" s="8">
        <f t="shared" si="4"/>
        <v>7.6923076923076925</v>
      </c>
      <c r="M9" s="7">
        <v>3</v>
      </c>
    </row>
    <row r="14" spans="1:19" ht="15.75">
      <c r="I14" s="6"/>
      <c r="J14" s="6"/>
    </row>
    <row r="16" spans="1:19" ht="15">
      <c r="E16" s="5"/>
      <c r="F16" s="5"/>
    </row>
  </sheetData>
  <mergeCells count="3">
    <mergeCell ref="A1:M1"/>
    <mergeCell ref="A3:M3"/>
    <mergeCell ref="A2:M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B5" sqref="B5"/>
    </sheetView>
  </sheetViews>
  <sheetFormatPr defaultColWidth="11.85546875" defaultRowHeight="14.25"/>
  <cols>
    <col min="1" max="16384" width="11.85546875" style="1"/>
  </cols>
  <sheetData>
    <row r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s="2" customFormat="1" ht="61.5" customHeight="1">
      <c r="A4" s="3" t="s">
        <v>23</v>
      </c>
      <c r="B4" s="4" t="s">
        <v>3</v>
      </c>
      <c r="C4" s="3" t="s">
        <v>4</v>
      </c>
      <c r="D4" s="4" t="s">
        <v>17</v>
      </c>
      <c r="E4" s="3" t="s">
        <v>9</v>
      </c>
      <c r="F4" s="4" t="s">
        <v>18</v>
      </c>
      <c r="G4" s="3" t="s">
        <v>5</v>
      </c>
      <c r="H4" s="4" t="s">
        <v>19</v>
      </c>
      <c r="I4" s="3" t="s">
        <v>6</v>
      </c>
      <c r="J4" s="4" t="s">
        <v>20</v>
      </c>
      <c r="K4" s="3" t="s">
        <v>7</v>
      </c>
      <c r="L4" s="4" t="s">
        <v>21</v>
      </c>
      <c r="M4" s="3" t="s">
        <v>8</v>
      </c>
    </row>
    <row r="5" spans="1:13" s="2" customFormat="1" ht="26.25" customHeight="1">
      <c r="A5" s="15" t="s">
        <v>26</v>
      </c>
      <c r="B5" s="4">
        <v>47</v>
      </c>
      <c r="C5" s="3">
        <v>7</v>
      </c>
      <c r="D5" s="8">
        <f>(C5*100)/B5</f>
        <v>14.893617021276595</v>
      </c>
      <c r="E5" s="3">
        <v>15</v>
      </c>
      <c r="F5" s="8">
        <f>(E5*100)/B5</f>
        <v>31.914893617021278</v>
      </c>
      <c r="G5" s="3">
        <v>0</v>
      </c>
      <c r="H5" s="8">
        <f>(G5*100)/B5</f>
        <v>0</v>
      </c>
      <c r="I5" s="3">
        <v>19</v>
      </c>
      <c r="J5" s="8">
        <f>(I5*100)/B5</f>
        <v>40.425531914893618</v>
      </c>
      <c r="K5" s="3">
        <v>5</v>
      </c>
      <c r="L5" s="8">
        <f>(K5*100)/B5</f>
        <v>10.638297872340425</v>
      </c>
      <c r="M5" s="3">
        <v>19</v>
      </c>
    </row>
    <row r="6" spans="1:13" ht="15">
      <c r="A6" s="7" t="s">
        <v>10</v>
      </c>
      <c r="B6" s="7">
        <v>33</v>
      </c>
      <c r="C6" s="7">
        <v>22</v>
      </c>
      <c r="D6" s="8">
        <f>(C6*100)/B6</f>
        <v>66.666666666666671</v>
      </c>
      <c r="E6" s="7">
        <v>10</v>
      </c>
      <c r="F6" s="8">
        <f>(E6*100)/B6</f>
        <v>30.303030303030305</v>
      </c>
      <c r="G6" s="7">
        <v>0</v>
      </c>
      <c r="H6" s="8">
        <f>(G6*100)/B6</f>
        <v>0</v>
      </c>
      <c r="I6" s="7">
        <v>0</v>
      </c>
      <c r="J6" s="8">
        <f>(I6*100)/B6</f>
        <v>0</v>
      </c>
      <c r="K6" s="7">
        <v>1</v>
      </c>
      <c r="L6" s="8">
        <f>(K6*100)/B6</f>
        <v>3.0303030303030303</v>
      </c>
      <c r="M6" s="7">
        <v>0</v>
      </c>
    </row>
    <row r="7" spans="1:13" ht="15">
      <c r="A7" s="7" t="s">
        <v>11</v>
      </c>
      <c r="B7" s="7">
        <v>35</v>
      </c>
      <c r="C7" s="7">
        <v>23</v>
      </c>
      <c r="D7" s="8">
        <f>(C7*100)/B7</f>
        <v>65.714285714285708</v>
      </c>
      <c r="E7" s="7">
        <v>11</v>
      </c>
      <c r="F7" s="8">
        <f>(E7*100)/B7</f>
        <v>31.428571428571427</v>
      </c>
      <c r="G7" s="7">
        <v>0</v>
      </c>
      <c r="H7" s="8">
        <f>(G7*100)/B7</f>
        <v>0</v>
      </c>
      <c r="I7" s="7">
        <v>1</v>
      </c>
      <c r="J7" s="8">
        <f>(I7*100)/B7</f>
        <v>2.8571428571428572</v>
      </c>
      <c r="K7" s="7">
        <v>0</v>
      </c>
      <c r="L7" s="8">
        <f>(K7*100)/B7</f>
        <v>0</v>
      </c>
      <c r="M7" s="7">
        <v>1</v>
      </c>
    </row>
    <row r="8" spans="1:13" ht="15">
      <c r="A8" s="7" t="s">
        <v>12</v>
      </c>
      <c r="B8" s="7">
        <v>32</v>
      </c>
      <c r="C8" s="7">
        <v>13</v>
      </c>
      <c r="D8" s="8">
        <f>(C8*100)/B8</f>
        <v>40.625</v>
      </c>
      <c r="E8" s="7">
        <v>0</v>
      </c>
      <c r="F8" s="8">
        <f>(E8*100)/B8</f>
        <v>0</v>
      </c>
      <c r="G8" s="7">
        <v>0</v>
      </c>
      <c r="H8" s="8">
        <f>(G8*100)/B8</f>
        <v>0</v>
      </c>
      <c r="I8" s="7">
        <v>12</v>
      </c>
      <c r="J8" s="8">
        <f>(I8*100)/B8</f>
        <v>37.5</v>
      </c>
      <c r="K8" s="7">
        <v>7</v>
      </c>
      <c r="L8" s="8">
        <f>(K8*100)/B8</f>
        <v>21.875</v>
      </c>
      <c r="M8" s="7">
        <v>12</v>
      </c>
    </row>
    <row r="9" spans="1:13" ht="15">
      <c r="A9" s="7" t="s">
        <v>13</v>
      </c>
      <c r="B9" s="7">
        <v>26</v>
      </c>
      <c r="C9" s="7">
        <v>18</v>
      </c>
      <c r="D9" s="8">
        <f>(C9*100)/B9</f>
        <v>69.230769230769226</v>
      </c>
      <c r="E9" s="7">
        <v>3</v>
      </c>
      <c r="F9" s="8">
        <f>(E9*100)/B9</f>
        <v>11.538461538461538</v>
      </c>
      <c r="G9" s="7">
        <v>0</v>
      </c>
      <c r="H9" s="8">
        <f>(G9*100)/B9</f>
        <v>0</v>
      </c>
      <c r="I9" s="7">
        <v>3</v>
      </c>
      <c r="J9" s="8">
        <f>(I9*100)/B9</f>
        <v>11.538461538461538</v>
      </c>
      <c r="K9" s="7">
        <v>2</v>
      </c>
      <c r="L9" s="8">
        <f>(K9*100)/B9</f>
        <v>7.6923076923076925</v>
      </c>
      <c r="M9" s="7">
        <v>3</v>
      </c>
    </row>
    <row r="14" spans="1:13" ht="15.75">
      <c r="I14" s="6"/>
      <c r="J14" s="6"/>
    </row>
    <row r="16" spans="1:13" ht="15">
      <c r="E16" s="5"/>
      <c r="F16" s="5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K16" sqref="K16"/>
    </sheetView>
  </sheetViews>
  <sheetFormatPr defaultRowHeight="14.25"/>
  <cols>
    <col min="1" max="1" width="9.140625" style="1"/>
    <col min="2" max="2" width="10.7109375" style="1" customWidth="1"/>
    <col min="3" max="4" width="10.140625" style="1" customWidth="1"/>
    <col min="5" max="11" width="9.140625" style="1"/>
    <col min="12" max="12" width="8.8554687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9" s="2" customFormat="1" ht="51.75" customHeight="1">
      <c r="A4" s="10" t="s">
        <v>23</v>
      </c>
      <c r="B4" s="11" t="s">
        <v>3</v>
      </c>
      <c r="C4" s="10" t="s">
        <v>4</v>
      </c>
      <c r="D4" s="11" t="s">
        <v>16</v>
      </c>
      <c r="E4" s="10" t="s">
        <v>9</v>
      </c>
      <c r="F4" s="11" t="s">
        <v>16</v>
      </c>
      <c r="G4" s="10" t="s">
        <v>5</v>
      </c>
      <c r="H4" s="11" t="s">
        <v>16</v>
      </c>
      <c r="I4" s="10" t="s">
        <v>6</v>
      </c>
      <c r="J4" s="11" t="s">
        <v>16</v>
      </c>
      <c r="K4" s="10" t="s">
        <v>7</v>
      </c>
      <c r="L4" s="11" t="s">
        <v>16</v>
      </c>
      <c r="M4" s="3" t="s">
        <v>8</v>
      </c>
      <c r="S4" s="2" t="s">
        <v>15</v>
      </c>
    </row>
    <row r="5" spans="1:19" s="2" customFormat="1" ht="20.25" customHeight="1">
      <c r="A5" s="7" t="s">
        <v>26</v>
      </c>
      <c r="B5" s="11">
        <v>38</v>
      </c>
      <c r="C5" s="10">
        <v>22</v>
      </c>
      <c r="D5" s="8">
        <f>(C5*100)/B5</f>
        <v>57.89473684210526</v>
      </c>
      <c r="E5" s="10">
        <v>10</v>
      </c>
      <c r="F5" s="8">
        <f>(E5*100)/B5</f>
        <v>26.315789473684209</v>
      </c>
      <c r="G5" s="10">
        <v>1</v>
      </c>
      <c r="H5" s="8">
        <f>(G5*100)/B5</f>
        <v>2.6315789473684212</v>
      </c>
      <c r="I5" s="10">
        <v>4</v>
      </c>
      <c r="J5" s="8">
        <f>(I5*100)/B5</f>
        <v>10.526315789473685</v>
      </c>
      <c r="K5" s="10">
        <v>1</v>
      </c>
      <c r="L5" s="8">
        <f>(K5*100)/B5</f>
        <v>2.6315789473684212</v>
      </c>
      <c r="M5" s="3"/>
    </row>
    <row r="6" spans="1:19" ht="15">
      <c r="A6" s="7" t="s">
        <v>10</v>
      </c>
      <c r="B6" s="12">
        <v>41</v>
      </c>
      <c r="C6" s="12">
        <v>21</v>
      </c>
      <c r="D6" s="8">
        <f>(C6*100)/B6</f>
        <v>51.219512195121951</v>
      </c>
      <c r="E6" s="12">
        <v>20</v>
      </c>
      <c r="F6" s="8">
        <f>(E6*100)/B6</f>
        <v>48.780487804878049</v>
      </c>
      <c r="G6" s="7">
        <v>0</v>
      </c>
      <c r="H6" s="8">
        <f>(G6*100)/B6</f>
        <v>0</v>
      </c>
      <c r="I6" s="7">
        <v>0</v>
      </c>
      <c r="J6" s="8">
        <f>(I6*100)/B6</f>
        <v>0</v>
      </c>
      <c r="K6" s="7">
        <v>0</v>
      </c>
      <c r="L6" s="8">
        <f>(K6*100)/B6</f>
        <v>0</v>
      </c>
      <c r="M6" s="7">
        <v>0</v>
      </c>
    </row>
    <row r="7" spans="1:19" ht="15">
      <c r="A7" s="7" t="s">
        <v>11</v>
      </c>
      <c r="B7" s="12">
        <v>36</v>
      </c>
      <c r="C7" s="12">
        <v>24</v>
      </c>
      <c r="D7" s="8">
        <f t="shared" ref="D7:D9" si="0">(C7*100)/B7</f>
        <v>66.666666666666671</v>
      </c>
      <c r="E7" s="12">
        <v>9</v>
      </c>
      <c r="F7" s="8">
        <f t="shared" ref="F7:F9" si="1">(E7*100)/B7</f>
        <v>25</v>
      </c>
      <c r="G7" s="7">
        <v>0</v>
      </c>
      <c r="H7" s="8">
        <f t="shared" ref="H7:H9" si="2">(G7*100)/B7</f>
        <v>0</v>
      </c>
      <c r="I7" s="12">
        <v>3</v>
      </c>
      <c r="J7" s="8">
        <f t="shared" ref="J7:J9" si="3">(I7*100)/B7</f>
        <v>8.3333333333333339</v>
      </c>
      <c r="K7" s="7">
        <v>0</v>
      </c>
      <c r="L7" s="8">
        <f t="shared" ref="L7:L9" si="4">(K7*100)/B7</f>
        <v>0</v>
      </c>
      <c r="M7" s="7">
        <v>1</v>
      </c>
    </row>
    <row r="8" spans="1:19" ht="15">
      <c r="A8" s="7" t="s">
        <v>12</v>
      </c>
      <c r="B8" s="12">
        <v>39</v>
      </c>
      <c r="C8" s="12">
        <v>26</v>
      </c>
      <c r="D8" s="8">
        <f t="shared" si="0"/>
        <v>66.666666666666671</v>
      </c>
      <c r="E8" s="12">
        <v>2</v>
      </c>
      <c r="F8" s="8">
        <f t="shared" si="1"/>
        <v>5.1282051282051286</v>
      </c>
      <c r="G8" s="7">
        <v>0</v>
      </c>
      <c r="H8" s="8">
        <f t="shared" si="2"/>
        <v>0</v>
      </c>
      <c r="I8" s="12">
        <v>11</v>
      </c>
      <c r="J8" s="8">
        <f t="shared" si="3"/>
        <v>28.205128205128204</v>
      </c>
      <c r="K8" s="7">
        <v>0</v>
      </c>
      <c r="L8" s="8">
        <f t="shared" si="4"/>
        <v>0</v>
      </c>
      <c r="M8" s="7">
        <v>12</v>
      </c>
    </row>
    <row r="9" spans="1:19" ht="15">
      <c r="A9" s="7" t="s">
        <v>13</v>
      </c>
      <c r="B9" s="12">
        <v>20</v>
      </c>
      <c r="C9" s="12">
        <v>15</v>
      </c>
      <c r="D9" s="8">
        <f t="shared" si="0"/>
        <v>75</v>
      </c>
      <c r="E9" s="12">
        <v>2</v>
      </c>
      <c r="F9" s="8">
        <f t="shared" si="1"/>
        <v>10</v>
      </c>
      <c r="G9" s="7">
        <v>0</v>
      </c>
      <c r="H9" s="8">
        <f t="shared" si="2"/>
        <v>0</v>
      </c>
      <c r="I9" s="12">
        <v>3</v>
      </c>
      <c r="J9" s="8">
        <f t="shared" si="3"/>
        <v>15</v>
      </c>
      <c r="K9" s="7">
        <v>0</v>
      </c>
      <c r="L9" s="8">
        <f t="shared" si="4"/>
        <v>0</v>
      </c>
      <c r="M9" s="7">
        <v>3</v>
      </c>
    </row>
    <row r="14" spans="1:19" ht="15.75">
      <c r="I14" s="6"/>
      <c r="J14" s="6"/>
    </row>
    <row r="16" spans="1:19" ht="15">
      <c r="E16" s="5"/>
      <c r="F16" s="5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Q38" sqref="Q38"/>
    </sheetView>
  </sheetViews>
  <sheetFormatPr defaultRowHeight="14.25"/>
  <cols>
    <col min="1" max="1" width="9.140625" style="1"/>
    <col min="2" max="3" width="0" style="1" hidden="1" customWidth="1"/>
    <col min="4" max="4" width="12" style="1" customWidth="1"/>
    <col min="5" max="5" width="0" style="1" hidden="1" customWidth="1"/>
    <col min="6" max="6" width="11.85546875" style="1" customWidth="1"/>
    <col min="7" max="7" width="2.5703125" style="1" hidden="1" customWidth="1"/>
    <col min="8" max="8" width="13.5703125" style="1" customWidth="1"/>
    <col min="9" max="9" width="0" style="1" hidden="1" customWidth="1"/>
    <col min="10" max="10" width="12.28515625" style="1" customWidth="1"/>
    <col min="11" max="11" width="3.28515625" style="1" hidden="1" customWidth="1"/>
    <col min="12" max="12" width="12.42578125" style="1" customWidth="1"/>
    <col min="13" max="13" width="0" style="1" hidden="1" customWidth="1"/>
    <col min="14" max="16384" width="9.140625" style="1"/>
  </cols>
  <sheetData>
    <row r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57">
      <c r="A4" s="10" t="s">
        <v>23</v>
      </c>
      <c r="B4" s="11" t="s">
        <v>3</v>
      </c>
      <c r="C4" s="10" t="s">
        <v>4</v>
      </c>
      <c r="D4" s="4" t="s">
        <v>17</v>
      </c>
      <c r="E4" s="3" t="s">
        <v>9</v>
      </c>
      <c r="F4" s="4" t="s">
        <v>18</v>
      </c>
      <c r="G4" s="3" t="s">
        <v>5</v>
      </c>
      <c r="H4" s="4" t="s">
        <v>19</v>
      </c>
      <c r="I4" s="3" t="s">
        <v>6</v>
      </c>
      <c r="J4" s="4" t="s">
        <v>20</v>
      </c>
      <c r="K4" s="3" t="s">
        <v>7</v>
      </c>
      <c r="L4" s="4" t="s">
        <v>21</v>
      </c>
      <c r="M4" s="3" t="s">
        <v>8</v>
      </c>
    </row>
    <row r="5" spans="1:13" ht="15">
      <c r="A5" s="16" t="s">
        <v>27</v>
      </c>
      <c r="B5" s="11"/>
      <c r="C5" s="10"/>
      <c r="D5" s="4">
        <v>57.89</v>
      </c>
      <c r="E5" s="3"/>
      <c r="F5" s="4">
        <v>26.32</v>
      </c>
      <c r="G5" s="3"/>
      <c r="H5" s="4">
        <v>2.63</v>
      </c>
      <c r="I5" s="3"/>
      <c r="J5" s="4">
        <v>10.53</v>
      </c>
      <c r="K5" s="3"/>
      <c r="L5" s="4">
        <v>2.63</v>
      </c>
      <c r="M5" s="3"/>
    </row>
    <row r="6" spans="1:13" ht="15">
      <c r="A6" s="7" t="s">
        <v>10</v>
      </c>
      <c r="B6" s="12">
        <v>41</v>
      </c>
      <c r="C6" s="12">
        <v>21</v>
      </c>
      <c r="D6" s="8">
        <f>(C6*100)/B6</f>
        <v>51.219512195121951</v>
      </c>
      <c r="E6" s="12">
        <v>20</v>
      </c>
      <c r="F6" s="8">
        <f>(E6*100)/B6</f>
        <v>48.780487804878049</v>
      </c>
      <c r="G6" s="7">
        <v>0</v>
      </c>
      <c r="H6" s="8">
        <f>(G6*100)/B6</f>
        <v>0</v>
      </c>
      <c r="I6" s="7">
        <v>0</v>
      </c>
      <c r="J6" s="8">
        <f>(I6*100)/B6</f>
        <v>0</v>
      </c>
      <c r="K6" s="7">
        <v>0</v>
      </c>
      <c r="L6" s="8">
        <f>(K6*100)/B6</f>
        <v>0</v>
      </c>
      <c r="M6" s="7">
        <v>0</v>
      </c>
    </row>
    <row r="7" spans="1:13" ht="15">
      <c r="A7" s="7" t="s">
        <v>11</v>
      </c>
      <c r="B7" s="12">
        <v>36</v>
      </c>
      <c r="C7" s="12">
        <v>24</v>
      </c>
      <c r="D7" s="8">
        <f t="shared" ref="D7:D9" si="0">(C7*100)/B7</f>
        <v>66.666666666666671</v>
      </c>
      <c r="E7" s="12">
        <v>9</v>
      </c>
      <c r="F7" s="8">
        <f t="shared" ref="F7:F9" si="1">(E7*100)/B7</f>
        <v>25</v>
      </c>
      <c r="G7" s="7">
        <v>0</v>
      </c>
      <c r="H7" s="8">
        <f t="shared" ref="H7:H9" si="2">(G7*100)/B7</f>
        <v>0</v>
      </c>
      <c r="I7" s="12">
        <v>3</v>
      </c>
      <c r="J7" s="8">
        <f t="shared" ref="J7:J9" si="3">(I7*100)/B7</f>
        <v>8.3333333333333339</v>
      </c>
      <c r="K7" s="7">
        <v>0</v>
      </c>
      <c r="L7" s="8">
        <f t="shared" ref="L7:L9" si="4">(K7*100)/B7</f>
        <v>0</v>
      </c>
      <c r="M7" s="7">
        <v>1</v>
      </c>
    </row>
    <row r="8" spans="1:13" ht="15">
      <c r="A8" s="7" t="s">
        <v>12</v>
      </c>
      <c r="B8" s="12">
        <v>39</v>
      </c>
      <c r="C8" s="12">
        <v>26</v>
      </c>
      <c r="D8" s="8">
        <f t="shared" si="0"/>
        <v>66.666666666666671</v>
      </c>
      <c r="E8" s="12">
        <v>2</v>
      </c>
      <c r="F8" s="8">
        <f t="shared" si="1"/>
        <v>5.1282051282051286</v>
      </c>
      <c r="G8" s="7">
        <v>0</v>
      </c>
      <c r="H8" s="8">
        <f t="shared" si="2"/>
        <v>0</v>
      </c>
      <c r="I8" s="12">
        <v>11</v>
      </c>
      <c r="J8" s="8">
        <f t="shared" si="3"/>
        <v>28.205128205128204</v>
      </c>
      <c r="K8" s="7">
        <v>0</v>
      </c>
      <c r="L8" s="8">
        <f t="shared" si="4"/>
        <v>0</v>
      </c>
      <c r="M8" s="7">
        <v>12</v>
      </c>
    </row>
    <row r="9" spans="1:13" ht="15">
      <c r="A9" s="7" t="s">
        <v>13</v>
      </c>
      <c r="B9" s="12">
        <v>20</v>
      </c>
      <c r="C9" s="12">
        <v>15</v>
      </c>
      <c r="D9" s="8">
        <f t="shared" si="0"/>
        <v>75</v>
      </c>
      <c r="E9" s="12">
        <v>2</v>
      </c>
      <c r="F9" s="8">
        <f t="shared" si="1"/>
        <v>10</v>
      </c>
      <c r="G9" s="7">
        <v>0</v>
      </c>
      <c r="H9" s="8">
        <f t="shared" si="2"/>
        <v>0</v>
      </c>
      <c r="I9" s="12">
        <v>3</v>
      </c>
      <c r="J9" s="8">
        <f t="shared" si="3"/>
        <v>15</v>
      </c>
      <c r="K9" s="7">
        <v>0</v>
      </c>
      <c r="L9" s="8">
        <f t="shared" si="4"/>
        <v>0</v>
      </c>
      <c r="M9" s="7">
        <v>3</v>
      </c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C5" sqref="C5"/>
    </sheetView>
  </sheetViews>
  <sheetFormatPr defaultRowHeight="14.25"/>
  <cols>
    <col min="1" max="1" width="9.140625" style="1"/>
    <col min="2" max="2" width="10.7109375" style="1" customWidth="1"/>
    <col min="3" max="4" width="10.140625" style="1" customWidth="1"/>
    <col min="5" max="11" width="9.140625" style="1"/>
    <col min="12" max="12" width="8.8554687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s="2" customFormat="1" ht="51.75" customHeight="1">
      <c r="A4" s="3" t="s">
        <v>23</v>
      </c>
      <c r="B4" s="4" t="s">
        <v>3</v>
      </c>
      <c r="C4" s="3" t="s">
        <v>4</v>
      </c>
      <c r="D4" s="4" t="s">
        <v>16</v>
      </c>
      <c r="E4" s="3" t="s">
        <v>9</v>
      </c>
      <c r="F4" s="4" t="s">
        <v>16</v>
      </c>
      <c r="G4" s="3" t="s">
        <v>5</v>
      </c>
      <c r="H4" s="4" t="s">
        <v>16</v>
      </c>
      <c r="I4" s="3" t="s">
        <v>6</v>
      </c>
      <c r="J4" s="4" t="s">
        <v>16</v>
      </c>
      <c r="K4" s="3" t="s">
        <v>7</v>
      </c>
      <c r="L4" s="4" t="s">
        <v>16</v>
      </c>
      <c r="M4" s="3" t="s">
        <v>8</v>
      </c>
      <c r="S4" s="2" t="s">
        <v>15</v>
      </c>
    </row>
    <row r="5" spans="1:19" s="2" customFormat="1" ht="18.75" customHeight="1">
      <c r="A5" s="7" t="s">
        <v>26</v>
      </c>
      <c r="B5" s="4">
        <v>224</v>
      </c>
      <c r="C5" s="3">
        <v>82</v>
      </c>
      <c r="D5" s="8">
        <f>(C5*100)/B5</f>
        <v>36.607142857142854</v>
      </c>
      <c r="E5" s="3">
        <v>76</v>
      </c>
      <c r="F5" s="8">
        <f>(E5*100)/B5</f>
        <v>33.928571428571431</v>
      </c>
      <c r="G5" s="3">
        <v>5</v>
      </c>
      <c r="H5" s="8">
        <f>(G5*100)/B5</f>
        <v>2.2321428571428572</v>
      </c>
      <c r="I5" s="3">
        <v>39</v>
      </c>
      <c r="J5" s="8">
        <f>(I5*100)/B5</f>
        <v>17.410714285714285</v>
      </c>
      <c r="K5" s="3">
        <v>22</v>
      </c>
      <c r="L5" s="8">
        <f>(K5*100)/B5</f>
        <v>9.8214285714285712</v>
      </c>
      <c r="M5" s="3"/>
    </row>
    <row r="6" spans="1:19" ht="15">
      <c r="A6" s="7" t="s">
        <v>10</v>
      </c>
      <c r="B6" s="12">
        <v>107</v>
      </c>
      <c r="C6" s="12">
        <v>78</v>
      </c>
      <c r="D6" s="8">
        <f>(C6*100)/B6</f>
        <v>72.89719626168224</v>
      </c>
      <c r="E6" s="12">
        <v>28</v>
      </c>
      <c r="F6" s="8">
        <f>(E6*100)/B6</f>
        <v>26.168224299065422</v>
      </c>
      <c r="G6" s="7">
        <v>0</v>
      </c>
      <c r="H6" s="8">
        <f>(G6*100)/B6</f>
        <v>0</v>
      </c>
      <c r="I6" s="12">
        <v>1</v>
      </c>
      <c r="J6" s="8">
        <f>(I6*100)/B6</f>
        <v>0.93457943925233644</v>
      </c>
      <c r="K6" s="12">
        <v>0</v>
      </c>
      <c r="L6" s="8">
        <f>(K6*100)/B6</f>
        <v>0</v>
      </c>
      <c r="M6" s="7">
        <v>0</v>
      </c>
    </row>
    <row r="7" spans="1:19" ht="15">
      <c r="A7" s="7" t="s">
        <v>11</v>
      </c>
      <c r="B7" s="12">
        <v>228</v>
      </c>
      <c r="C7" s="12">
        <v>143</v>
      </c>
      <c r="D7" s="8">
        <f t="shared" ref="D7:D10" si="0">(C7*100)/B7</f>
        <v>62.719298245614034</v>
      </c>
      <c r="E7" s="12">
        <v>78</v>
      </c>
      <c r="F7" s="8">
        <f t="shared" ref="F7:F10" si="1">(E7*100)/B7</f>
        <v>34.210526315789473</v>
      </c>
      <c r="G7" s="7">
        <v>0</v>
      </c>
      <c r="H7" s="8">
        <f t="shared" ref="H7:H10" si="2">(G7*100)/B7</f>
        <v>0</v>
      </c>
      <c r="I7" s="12">
        <v>0</v>
      </c>
      <c r="J7" s="8">
        <f t="shared" ref="J7:J10" si="3">(I7*100)/B7</f>
        <v>0</v>
      </c>
      <c r="K7" s="12">
        <v>7</v>
      </c>
      <c r="L7" s="8">
        <f t="shared" ref="L7:L10" si="4">(K7*100)/B7</f>
        <v>3.0701754385964914</v>
      </c>
      <c r="M7" s="7">
        <v>1</v>
      </c>
    </row>
    <row r="8" spans="1:19" ht="15">
      <c r="A8" s="7" t="s">
        <v>12</v>
      </c>
      <c r="B8" s="12">
        <v>91</v>
      </c>
      <c r="C8" s="12">
        <v>50</v>
      </c>
      <c r="D8" s="8">
        <f t="shared" si="0"/>
        <v>54.945054945054942</v>
      </c>
      <c r="E8" s="12">
        <v>0</v>
      </c>
      <c r="F8" s="8">
        <f t="shared" si="1"/>
        <v>0</v>
      </c>
      <c r="G8" s="7">
        <v>0</v>
      </c>
      <c r="H8" s="8">
        <f t="shared" si="2"/>
        <v>0</v>
      </c>
      <c r="I8" s="12">
        <v>40</v>
      </c>
      <c r="J8" s="8">
        <f t="shared" si="3"/>
        <v>43.956043956043956</v>
      </c>
      <c r="K8" s="12">
        <v>1</v>
      </c>
      <c r="L8" s="8">
        <f t="shared" si="4"/>
        <v>1.098901098901099</v>
      </c>
      <c r="M8" s="7">
        <v>12</v>
      </c>
    </row>
    <row r="9" spans="1:19" ht="15">
      <c r="A9" s="7" t="s">
        <v>13</v>
      </c>
      <c r="B9" s="12">
        <v>85</v>
      </c>
      <c r="C9" s="12">
        <v>66</v>
      </c>
      <c r="D9" s="8">
        <f t="shared" si="0"/>
        <v>77.647058823529406</v>
      </c>
      <c r="E9" s="12">
        <v>7</v>
      </c>
      <c r="F9" s="8">
        <f t="shared" si="1"/>
        <v>8.235294117647058</v>
      </c>
      <c r="G9" s="7">
        <v>0</v>
      </c>
      <c r="H9" s="8">
        <f t="shared" si="2"/>
        <v>0</v>
      </c>
      <c r="I9" s="12">
        <v>11</v>
      </c>
      <c r="J9" s="8">
        <f t="shared" si="3"/>
        <v>12.941176470588236</v>
      </c>
      <c r="K9" s="12">
        <v>1</v>
      </c>
      <c r="L9" s="8">
        <f t="shared" si="4"/>
        <v>1.1764705882352942</v>
      </c>
      <c r="M9" s="7">
        <v>3</v>
      </c>
    </row>
    <row r="10" spans="1:19" ht="30">
      <c r="A10" s="9" t="s">
        <v>14</v>
      </c>
      <c r="B10" s="7">
        <v>41</v>
      </c>
      <c r="C10" s="7"/>
      <c r="D10" s="8">
        <f t="shared" si="0"/>
        <v>0</v>
      </c>
      <c r="E10" s="7"/>
      <c r="F10" s="8">
        <f t="shared" si="1"/>
        <v>0</v>
      </c>
      <c r="G10" s="7"/>
      <c r="H10" s="8">
        <f t="shared" si="2"/>
        <v>0</v>
      </c>
      <c r="I10" s="7"/>
      <c r="J10" s="8">
        <f t="shared" si="3"/>
        <v>0</v>
      </c>
      <c r="K10" s="7"/>
      <c r="L10" s="8">
        <f t="shared" si="4"/>
        <v>0</v>
      </c>
      <c r="M10" s="7"/>
    </row>
    <row r="15" spans="1:19" ht="15.75">
      <c r="I15" s="6"/>
      <c r="J15" s="6"/>
    </row>
    <row r="17" spans="5:6" ht="15">
      <c r="E17" s="5"/>
      <c r="F17" s="5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J31" sqref="J31"/>
    </sheetView>
  </sheetViews>
  <sheetFormatPr defaultRowHeight="14.25"/>
  <cols>
    <col min="1" max="1" width="9.140625" style="1"/>
    <col min="2" max="2" width="10.7109375" style="1" customWidth="1"/>
    <col min="3" max="3" width="10.140625" style="1" customWidth="1"/>
    <col min="4" max="12" width="12.14062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s="2" customFormat="1" ht="51.75" customHeight="1">
      <c r="A4" s="3" t="s">
        <v>23</v>
      </c>
      <c r="B4" s="4" t="s">
        <v>3</v>
      </c>
      <c r="C4" s="3" t="s">
        <v>4</v>
      </c>
      <c r="D4" s="4" t="s">
        <v>17</v>
      </c>
      <c r="E4" s="3" t="s">
        <v>9</v>
      </c>
      <c r="F4" s="4" t="s">
        <v>18</v>
      </c>
      <c r="G4" s="3" t="s">
        <v>5</v>
      </c>
      <c r="H4" s="4" t="s">
        <v>19</v>
      </c>
      <c r="I4" s="3" t="s">
        <v>6</v>
      </c>
      <c r="J4" s="4" t="s">
        <v>20</v>
      </c>
      <c r="K4" s="3" t="s">
        <v>7</v>
      </c>
      <c r="L4" s="4" t="s">
        <v>21</v>
      </c>
      <c r="M4" s="3" t="s">
        <v>8</v>
      </c>
      <c r="S4" s="2" t="s">
        <v>15</v>
      </c>
    </row>
    <row r="5" spans="1:19" s="2" customFormat="1" ht="28.5" customHeight="1">
      <c r="A5" s="3" t="s">
        <v>26</v>
      </c>
      <c r="B5" s="4">
        <v>224</v>
      </c>
      <c r="C5" s="3">
        <v>82</v>
      </c>
      <c r="D5" s="8">
        <f>(C5*100)/B5</f>
        <v>36.607142857142854</v>
      </c>
      <c r="E5" s="3">
        <v>76</v>
      </c>
      <c r="F5" s="8">
        <v>33.92</v>
      </c>
      <c r="G5" s="3">
        <v>5</v>
      </c>
      <c r="H5" s="4">
        <v>2.23</v>
      </c>
      <c r="I5" s="3">
        <v>39</v>
      </c>
      <c r="J5" s="4">
        <v>17.41</v>
      </c>
      <c r="K5" s="3">
        <v>22</v>
      </c>
      <c r="L5" s="4">
        <v>9.82</v>
      </c>
      <c r="M5" s="3"/>
    </row>
    <row r="6" spans="1:19" ht="15">
      <c r="A6" s="7" t="s">
        <v>10</v>
      </c>
      <c r="B6" s="12">
        <v>107</v>
      </c>
      <c r="C6" s="12">
        <v>78</v>
      </c>
      <c r="D6" s="8">
        <f>(C6*100)/B6</f>
        <v>72.89719626168224</v>
      </c>
      <c r="E6" s="12">
        <v>28</v>
      </c>
      <c r="F6" s="8">
        <f>(E6*100)/B6</f>
        <v>26.168224299065422</v>
      </c>
      <c r="G6" s="7">
        <v>0</v>
      </c>
      <c r="H6" s="8">
        <f>(G6*100)/B6</f>
        <v>0</v>
      </c>
      <c r="I6" s="12">
        <v>1</v>
      </c>
      <c r="J6" s="8">
        <f>(I6*100)/B6</f>
        <v>0.93457943925233644</v>
      </c>
      <c r="K6" s="12">
        <v>0</v>
      </c>
      <c r="L6" s="8">
        <f>(K6*100)/B6</f>
        <v>0</v>
      </c>
      <c r="M6" s="7">
        <v>0</v>
      </c>
    </row>
    <row r="7" spans="1:19" ht="15">
      <c r="A7" s="7" t="s">
        <v>11</v>
      </c>
      <c r="B7" s="12">
        <v>228</v>
      </c>
      <c r="C7" s="12">
        <v>143</v>
      </c>
      <c r="D7" s="8">
        <f t="shared" ref="D7:D9" si="0">(C7*100)/B7</f>
        <v>62.719298245614034</v>
      </c>
      <c r="E7" s="12">
        <v>78</v>
      </c>
      <c r="F7" s="8">
        <f t="shared" ref="F7:F9" si="1">(E7*100)/B7</f>
        <v>34.210526315789473</v>
      </c>
      <c r="G7" s="7">
        <v>0</v>
      </c>
      <c r="H7" s="8">
        <f t="shared" ref="H7:H9" si="2">(G7*100)/B7</f>
        <v>0</v>
      </c>
      <c r="I7" s="12">
        <v>0</v>
      </c>
      <c r="J7" s="8">
        <f t="shared" ref="J7:J9" si="3">(I7*100)/B7</f>
        <v>0</v>
      </c>
      <c r="K7" s="12">
        <v>7</v>
      </c>
      <c r="L7" s="8">
        <f t="shared" ref="L7:L9" si="4">(K7*100)/B7</f>
        <v>3.0701754385964914</v>
      </c>
      <c r="M7" s="7">
        <v>1</v>
      </c>
    </row>
    <row r="8" spans="1:19" ht="15">
      <c r="A8" s="7" t="s">
        <v>12</v>
      </c>
      <c r="B8" s="12">
        <v>91</v>
      </c>
      <c r="C8" s="12">
        <v>50</v>
      </c>
      <c r="D8" s="8">
        <f t="shared" si="0"/>
        <v>54.945054945054942</v>
      </c>
      <c r="E8" s="12">
        <v>0</v>
      </c>
      <c r="F8" s="8">
        <f t="shared" si="1"/>
        <v>0</v>
      </c>
      <c r="G8" s="7">
        <v>0</v>
      </c>
      <c r="H8" s="8">
        <f t="shared" si="2"/>
        <v>0</v>
      </c>
      <c r="I8" s="12">
        <v>40</v>
      </c>
      <c r="J8" s="8">
        <f t="shared" si="3"/>
        <v>43.956043956043956</v>
      </c>
      <c r="K8" s="12">
        <v>1</v>
      </c>
      <c r="L8" s="8">
        <f t="shared" si="4"/>
        <v>1.098901098901099</v>
      </c>
      <c r="M8" s="7">
        <v>12</v>
      </c>
    </row>
    <row r="9" spans="1:19" ht="15">
      <c r="A9" s="7" t="s">
        <v>13</v>
      </c>
      <c r="B9" s="12">
        <v>85</v>
      </c>
      <c r="C9" s="12">
        <v>66</v>
      </c>
      <c r="D9" s="8">
        <f t="shared" si="0"/>
        <v>77.647058823529406</v>
      </c>
      <c r="E9" s="12">
        <v>7</v>
      </c>
      <c r="F9" s="8">
        <f t="shared" si="1"/>
        <v>8.235294117647058</v>
      </c>
      <c r="G9" s="7">
        <v>0</v>
      </c>
      <c r="H9" s="8">
        <f t="shared" si="2"/>
        <v>0</v>
      </c>
      <c r="I9" s="12">
        <v>11</v>
      </c>
      <c r="J9" s="8">
        <f t="shared" si="3"/>
        <v>12.941176470588236</v>
      </c>
      <c r="K9" s="12">
        <v>1</v>
      </c>
      <c r="L9" s="8">
        <f t="shared" si="4"/>
        <v>1.1764705882352942</v>
      </c>
      <c r="M9" s="7">
        <v>3</v>
      </c>
    </row>
    <row r="14" spans="1:19" ht="15.75">
      <c r="I14" s="6"/>
      <c r="J14" s="6"/>
    </row>
    <row r="16" spans="1:19" ht="15">
      <c r="E16" s="5"/>
      <c r="F16" s="5"/>
    </row>
  </sheetData>
  <mergeCells count="3">
    <mergeCell ref="A1:M1"/>
    <mergeCell ref="A2:M2"/>
    <mergeCell ref="A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5" sqref="A5:L5"/>
    </sheetView>
  </sheetViews>
  <sheetFormatPr defaultRowHeight="14.25"/>
  <cols>
    <col min="1" max="1" width="9.140625" style="1"/>
    <col min="2" max="2" width="10.7109375" style="1" customWidth="1"/>
    <col min="3" max="4" width="10.140625" style="1" customWidth="1"/>
    <col min="5" max="5" width="9.140625" style="13"/>
    <col min="6" max="11" width="9.140625" style="1"/>
    <col min="12" max="12" width="8.8554687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s="2" customFormat="1" ht="51.75" customHeight="1">
      <c r="A4" s="3" t="s">
        <v>23</v>
      </c>
      <c r="B4" s="4" t="s">
        <v>3</v>
      </c>
      <c r="C4" s="3" t="s">
        <v>4</v>
      </c>
      <c r="D4" s="4" t="s">
        <v>16</v>
      </c>
      <c r="E4" s="3" t="s">
        <v>9</v>
      </c>
      <c r="F4" s="4" t="s">
        <v>16</v>
      </c>
      <c r="G4" s="3" t="s">
        <v>5</v>
      </c>
      <c r="H4" s="4" t="s">
        <v>16</v>
      </c>
      <c r="I4" s="3" t="s">
        <v>6</v>
      </c>
      <c r="J4" s="4" t="s">
        <v>16</v>
      </c>
      <c r="K4" s="3" t="s">
        <v>7</v>
      </c>
      <c r="L4" s="4" t="s">
        <v>16</v>
      </c>
      <c r="M4" s="3" t="s">
        <v>8</v>
      </c>
      <c r="S4" s="2" t="s">
        <v>15</v>
      </c>
    </row>
    <row r="5" spans="1:19" s="2" customFormat="1" ht="17.25" customHeight="1">
      <c r="A5" s="7" t="s">
        <v>26</v>
      </c>
      <c r="B5" s="4">
        <v>80</v>
      </c>
      <c r="C5" s="3">
        <v>24</v>
      </c>
      <c r="D5" s="8">
        <f>(C5*100)/B5</f>
        <v>30</v>
      </c>
      <c r="E5" s="3">
        <v>34</v>
      </c>
      <c r="F5" s="8">
        <f>(E5*100)/B5</f>
        <v>42.5</v>
      </c>
      <c r="G5" s="3">
        <v>0</v>
      </c>
      <c r="H5" s="8">
        <f>(G5*100)/B5</f>
        <v>0</v>
      </c>
      <c r="I5" s="3">
        <v>8</v>
      </c>
      <c r="J5" s="8">
        <f>(I5*100)/B5</f>
        <v>10</v>
      </c>
      <c r="K5" s="3">
        <v>14</v>
      </c>
      <c r="L5" s="8">
        <f>(K5*100)/B5</f>
        <v>17.5</v>
      </c>
      <c r="M5" s="3"/>
    </row>
    <row r="6" spans="1:19" ht="15">
      <c r="A6" s="7" t="s">
        <v>10</v>
      </c>
      <c r="B6" s="12">
        <v>107</v>
      </c>
      <c r="C6" s="12">
        <v>33</v>
      </c>
      <c r="D6" s="8">
        <f>(C6*100)/B6</f>
        <v>30.841121495327101</v>
      </c>
      <c r="E6" s="12">
        <v>62</v>
      </c>
      <c r="F6" s="8">
        <f>(E6*100)/B6</f>
        <v>57.943925233644862</v>
      </c>
      <c r="G6" s="12">
        <v>2</v>
      </c>
      <c r="H6" s="8">
        <f>(G6*100)/B6</f>
        <v>1.8691588785046729</v>
      </c>
      <c r="I6" s="12">
        <v>7</v>
      </c>
      <c r="J6" s="8">
        <f>(I6*100)/B6</f>
        <v>6.5420560747663554</v>
      </c>
      <c r="K6" s="12">
        <v>3</v>
      </c>
      <c r="L6" s="8">
        <f>(K6*100)/B6</f>
        <v>2.8037383177570092</v>
      </c>
      <c r="M6" s="7">
        <v>0</v>
      </c>
    </row>
    <row r="7" spans="1:19" ht="15">
      <c r="A7" s="7" t="s">
        <v>11</v>
      </c>
      <c r="B7" s="12">
        <v>64</v>
      </c>
      <c r="C7" s="12">
        <v>32</v>
      </c>
      <c r="D7" s="8">
        <f t="shared" ref="D7:D9" si="0">(C7*100)/B7</f>
        <v>50</v>
      </c>
      <c r="E7" s="12">
        <v>21</v>
      </c>
      <c r="F7" s="8">
        <f t="shared" ref="F7:F9" si="1">(E7*100)/B7</f>
        <v>32.8125</v>
      </c>
      <c r="G7" s="12">
        <v>0</v>
      </c>
      <c r="H7" s="8">
        <f t="shared" ref="H7:H9" si="2">(G7*100)/B7</f>
        <v>0</v>
      </c>
      <c r="I7" s="12">
        <v>8</v>
      </c>
      <c r="J7" s="8">
        <f t="shared" ref="J7:J9" si="3">(I7*100)/B7</f>
        <v>12.5</v>
      </c>
      <c r="K7" s="12">
        <v>1</v>
      </c>
      <c r="L7" s="8">
        <f t="shared" ref="L7:L9" si="4">(K7*100)/B7</f>
        <v>1.5625</v>
      </c>
      <c r="M7" s="7">
        <v>1</v>
      </c>
    </row>
    <row r="8" spans="1:19" ht="15">
      <c r="A8" s="7" t="s">
        <v>12</v>
      </c>
      <c r="B8" s="12">
        <v>76</v>
      </c>
      <c r="C8" s="12">
        <v>46</v>
      </c>
      <c r="D8" s="8">
        <f t="shared" si="0"/>
        <v>60.526315789473685</v>
      </c>
      <c r="E8" s="12">
        <v>15</v>
      </c>
      <c r="F8" s="8">
        <f t="shared" si="1"/>
        <v>19.736842105263158</v>
      </c>
      <c r="G8" s="12">
        <v>0</v>
      </c>
      <c r="H8" s="8">
        <f t="shared" si="2"/>
        <v>0</v>
      </c>
      <c r="I8" s="12">
        <v>11</v>
      </c>
      <c r="J8" s="8">
        <f t="shared" si="3"/>
        <v>14.473684210526315</v>
      </c>
      <c r="K8" s="12">
        <v>4</v>
      </c>
      <c r="L8" s="8">
        <f t="shared" si="4"/>
        <v>5.2631578947368425</v>
      </c>
      <c r="M8" s="7">
        <v>12</v>
      </c>
    </row>
    <row r="9" spans="1:19" ht="15">
      <c r="A9" s="7" t="s">
        <v>13</v>
      </c>
      <c r="B9" s="12">
        <v>51</v>
      </c>
      <c r="C9" s="12">
        <v>42</v>
      </c>
      <c r="D9" s="8">
        <f t="shared" si="0"/>
        <v>82.352941176470594</v>
      </c>
      <c r="E9" s="12">
        <v>4</v>
      </c>
      <c r="F9" s="8">
        <f t="shared" si="1"/>
        <v>7.8431372549019605</v>
      </c>
      <c r="G9" s="12">
        <v>0</v>
      </c>
      <c r="H9" s="8">
        <f t="shared" si="2"/>
        <v>0</v>
      </c>
      <c r="I9" s="12">
        <v>2</v>
      </c>
      <c r="J9" s="8">
        <f t="shared" si="3"/>
        <v>3.9215686274509802</v>
      </c>
      <c r="K9" s="12">
        <v>1</v>
      </c>
      <c r="L9" s="8">
        <f t="shared" si="4"/>
        <v>1.9607843137254901</v>
      </c>
      <c r="M9" s="7">
        <v>3</v>
      </c>
    </row>
    <row r="14" spans="1:19" ht="15.75">
      <c r="I14" s="6"/>
      <c r="J14" s="6"/>
    </row>
    <row r="16" spans="1:19" ht="15">
      <c r="E16" s="14"/>
      <c r="F16" s="5"/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6"/>
  <sheetViews>
    <sheetView tabSelected="1" topLeftCell="A10" workbookViewId="0">
      <selection activeCell="S30" sqref="S30"/>
    </sheetView>
  </sheetViews>
  <sheetFormatPr defaultRowHeight="14.25"/>
  <cols>
    <col min="1" max="1" width="9.140625" style="1"/>
    <col min="2" max="2" width="10.7109375" style="1" customWidth="1"/>
    <col min="3" max="3" width="10.140625" style="1" customWidth="1"/>
    <col min="4" max="4" width="12.28515625" style="1" customWidth="1"/>
    <col min="5" max="5" width="9.140625" style="13" customWidth="1"/>
    <col min="6" max="6" width="13.28515625" style="1" customWidth="1"/>
    <col min="7" max="7" width="9.140625" style="1" customWidth="1"/>
    <col min="8" max="8" width="14.42578125" style="1" customWidth="1"/>
    <col min="9" max="9" width="9.140625" style="1" customWidth="1"/>
    <col min="10" max="10" width="14.42578125" style="1" customWidth="1"/>
    <col min="11" max="11" width="9.140625" style="1" customWidth="1"/>
    <col min="12" max="12" width="13.42578125" style="1" customWidth="1"/>
    <col min="13" max="13" width="9.140625" style="1" hidden="1" customWidth="1"/>
    <col min="14" max="16384" width="9.140625" style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9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s="2" customFormat="1" ht="51.75" customHeight="1">
      <c r="A4" s="3" t="s">
        <v>23</v>
      </c>
      <c r="B4" s="4" t="s">
        <v>3</v>
      </c>
      <c r="C4" s="3" t="s">
        <v>4</v>
      </c>
      <c r="D4" s="4" t="s">
        <v>17</v>
      </c>
      <c r="E4" s="3" t="s">
        <v>9</v>
      </c>
      <c r="F4" s="4" t="s">
        <v>18</v>
      </c>
      <c r="G4" s="3" t="s">
        <v>5</v>
      </c>
      <c r="H4" s="4" t="s">
        <v>19</v>
      </c>
      <c r="I4" s="3" t="s">
        <v>6</v>
      </c>
      <c r="J4" s="4" t="s">
        <v>20</v>
      </c>
      <c r="K4" s="3" t="s">
        <v>7</v>
      </c>
      <c r="L4" s="4" t="s">
        <v>21</v>
      </c>
      <c r="M4" s="3" t="s">
        <v>8</v>
      </c>
      <c r="S4" s="2" t="s">
        <v>15</v>
      </c>
    </row>
    <row r="5" spans="1:19" s="2" customFormat="1" ht="28.5" customHeight="1">
      <c r="A5" s="15" t="s">
        <v>26</v>
      </c>
      <c r="B5" s="17">
        <v>80</v>
      </c>
      <c r="C5" s="15">
        <v>24</v>
      </c>
      <c r="D5" s="18">
        <f>(C5*100)/B5</f>
        <v>30</v>
      </c>
      <c r="E5" s="15">
        <v>34</v>
      </c>
      <c r="F5" s="18">
        <f>(E5*100)/B5</f>
        <v>42.5</v>
      </c>
      <c r="G5" s="15">
        <v>0</v>
      </c>
      <c r="H5" s="18">
        <f>(G5*100)/B5</f>
        <v>0</v>
      </c>
      <c r="I5" s="15">
        <v>8</v>
      </c>
      <c r="J5" s="18">
        <f>(I5*100)/B5</f>
        <v>10</v>
      </c>
      <c r="K5" s="15">
        <v>14</v>
      </c>
      <c r="L5" s="18">
        <f>(K5*100)/B5</f>
        <v>17.5</v>
      </c>
      <c r="M5" s="3"/>
    </row>
    <row r="6" spans="1:19" ht="15">
      <c r="A6" s="15" t="s">
        <v>10</v>
      </c>
      <c r="B6" s="19">
        <v>107</v>
      </c>
      <c r="C6" s="19">
        <v>33</v>
      </c>
      <c r="D6" s="18">
        <f>(C6*100)/B6</f>
        <v>30.841121495327101</v>
      </c>
      <c r="E6" s="19">
        <v>62</v>
      </c>
      <c r="F6" s="18">
        <f>(E6*100)/B6</f>
        <v>57.943925233644862</v>
      </c>
      <c r="G6" s="19">
        <v>2</v>
      </c>
      <c r="H6" s="18">
        <f>(G6*100)/B6</f>
        <v>1.8691588785046729</v>
      </c>
      <c r="I6" s="19">
        <v>7</v>
      </c>
      <c r="J6" s="18">
        <f>(I6*100)/B6</f>
        <v>6.5420560747663554</v>
      </c>
      <c r="K6" s="19">
        <v>3</v>
      </c>
      <c r="L6" s="18">
        <f>(K6*100)/B6</f>
        <v>2.8037383177570092</v>
      </c>
      <c r="M6" s="7">
        <v>0</v>
      </c>
    </row>
    <row r="7" spans="1:19" ht="15">
      <c r="A7" s="15" t="s">
        <v>11</v>
      </c>
      <c r="B7" s="19">
        <v>64</v>
      </c>
      <c r="C7" s="19">
        <v>32</v>
      </c>
      <c r="D7" s="18">
        <f t="shared" ref="D7:D9" si="0">(C7*100)/B7</f>
        <v>50</v>
      </c>
      <c r="E7" s="19">
        <v>21</v>
      </c>
      <c r="F7" s="18">
        <f t="shared" ref="F7:F9" si="1">(E7*100)/B7</f>
        <v>32.8125</v>
      </c>
      <c r="G7" s="19">
        <v>0</v>
      </c>
      <c r="H7" s="18">
        <f t="shared" ref="H7:H9" si="2">(G7*100)/B7</f>
        <v>0</v>
      </c>
      <c r="I7" s="19">
        <v>8</v>
      </c>
      <c r="J7" s="18">
        <f t="shared" ref="J7:J9" si="3">(I7*100)/B7</f>
        <v>12.5</v>
      </c>
      <c r="K7" s="19">
        <v>1</v>
      </c>
      <c r="L7" s="18">
        <f t="shared" ref="L7:L9" si="4">(K7*100)/B7</f>
        <v>1.5625</v>
      </c>
      <c r="M7" s="7">
        <v>1</v>
      </c>
    </row>
    <row r="8" spans="1:19" ht="15">
      <c r="A8" s="15" t="s">
        <v>12</v>
      </c>
      <c r="B8" s="19">
        <v>76</v>
      </c>
      <c r="C8" s="19">
        <v>46</v>
      </c>
      <c r="D8" s="18">
        <f t="shared" si="0"/>
        <v>60.526315789473685</v>
      </c>
      <c r="E8" s="19">
        <v>15</v>
      </c>
      <c r="F8" s="18">
        <f t="shared" si="1"/>
        <v>19.736842105263158</v>
      </c>
      <c r="G8" s="19">
        <v>0</v>
      </c>
      <c r="H8" s="18">
        <f t="shared" si="2"/>
        <v>0</v>
      </c>
      <c r="I8" s="19">
        <v>11</v>
      </c>
      <c r="J8" s="18">
        <f t="shared" si="3"/>
        <v>14.473684210526315</v>
      </c>
      <c r="K8" s="19">
        <v>4</v>
      </c>
      <c r="L8" s="18">
        <f t="shared" si="4"/>
        <v>5.2631578947368425</v>
      </c>
      <c r="M8" s="7">
        <v>12</v>
      </c>
    </row>
    <row r="9" spans="1:19" ht="15">
      <c r="A9" s="15" t="s">
        <v>13</v>
      </c>
      <c r="B9" s="19">
        <v>51</v>
      </c>
      <c r="C9" s="19">
        <v>42</v>
      </c>
      <c r="D9" s="18">
        <f t="shared" si="0"/>
        <v>82.352941176470594</v>
      </c>
      <c r="E9" s="19">
        <v>4</v>
      </c>
      <c r="F9" s="18">
        <f t="shared" si="1"/>
        <v>7.8431372549019605</v>
      </c>
      <c r="G9" s="19">
        <v>0</v>
      </c>
      <c r="H9" s="18">
        <f t="shared" si="2"/>
        <v>0</v>
      </c>
      <c r="I9" s="19">
        <v>2</v>
      </c>
      <c r="J9" s="18">
        <f t="shared" si="3"/>
        <v>3.9215686274509802</v>
      </c>
      <c r="K9" s="19">
        <v>1</v>
      </c>
      <c r="L9" s="18">
        <f t="shared" si="4"/>
        <v>1.9607843137254901</v>
      </c>
      <c r="M9" s="7">
        <v>3</v>
      </c>
    </row>
    <row r="14" spans="1:19" ht="15.75">
      <c r="I14" s="6"/>
      <c r="J14" s="6"/>
    </row>
    <row r="16" spans="1:19" ht="15">
      <c r="E16" s="14"/>
      <c r="F16" s="5"/>
    </row>
  </sheetData>
  <mergeCells count="3">
    <mergeCell ref="A1:M1"/>
    <mergeCell ref="A2:M2"/>
    <mergeCell ref="A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Maths</vt:lpstr>
      <vt:lpstr>Mathematics Graph</vt:lpstr>
      <vt:lpstr>Botany</vt:lpstr>
      <vt:lpstr>Botany Graph</vt:lpstr>
      <vt:lpstr>Chemistry</vt:lpstr>
      <vt:lpstr>Chemistry Dept Graph</vt:lpstr>
      <vt:lpstr>Micro</vt:lpstr>
      <vt:lpstr>Micro Graph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2024-05-10T05:00:39Z</dcterms:modified>
</cp:coreProperties>
</file>